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atlanta-my.sharepoint.com/personal/dhairston_atlantaga_gov/Documents/"/>
    </mc:Choice>
  </mc:AlternateContent>
  <xr:revisionPtr revIDLastSave="0" documentId="8_{EABE8E74-2D5D-4E05-BAC5-C9BF2471B566}" xr6:coauthVersionLast="47" xr6:coauthVersionMax="47" xr10:uidLastSave="{00000000-0000-0000-0000-000000000000}"/>
  <bookViews>
    <workbookView xWindow="-110" yWindow="-110" windowWidth="19420" windowHeight="10420" xr2:uid="{FA9CE18E-D6A8-4772-AFCD-798D371608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5" i="1" l="1"/>
  <c r="Y45" i="1"/>
  <c r="AF44" i="1"/>
  <c r="Y44" i="1"/>
  <c r="AF43" i="1"/>
  <c r="Y43" i="1"/>
  <c r="AF42" i="1"/>
  <c r="Y42" i="1"/>
  <c r="AF41" i="1"/>
  <c r="Y41" i="1"/>
  <c r="AP40" i="1"/>
  <c r="Y40" i="1"/>
  <c r="AP39" i="1"/>
  <c r="Y39" i="1"/>
  <c r="AP38" i="1"/>
  <c r="AF38" i="1"/>
  <c r="Y38" i="1"/>
  <c r="AP37" i="1"/>
  <c r="AF37" i="1"/>
  <c r="Y37" i="1"/>
  <c r="AP36" i="1"/>
  <c r="AF36" i="1"/>
  <c r="Y36" i="1"/>
  <c r="AJ33" i="1"/>
  <c r="AI33" i="1"/>
  <c r="AH33" i="1"/>
  <c r="AG33" i="1"/>
  <c r="AF33" i="1"/>
  <c r="AE33" i="1"/>
  <c r="AC33" i="1"/>
  <c r="AB33" i="1"/>
  <c r="AA33" i="1"/>
  <c r="Z33" i="1"/>
  <c r="Y33" i="1"/>
  <c r="V33" i="1"/>
  <c r="U33" i="1"/>
  <c r="T33" i="1"/>
  <c r="S33" i="1"/>
  <c r="R33" i="1"/>
  <c r="Q33" i="1"/>
  <c r="P33" i="1"/>
  <c r="O33" i="1"/>
  <c r="M33" i="1"/>
  <c r="L33" i="1"/>
  <c r="K33" i="1"/>
  <c r="J33" i="1"/>
  <c r="I33" i="1"/>
  <c r="H33" i="1"/>
  <c r="G33" i="1"/>
  <c r="W32" i="1"/>
  <c r="W31" i="1"/>
  <c r="W30" i="1"/>
  <c r="W29" i="1"/>
  <c r="W28" i="1"/>
  <c r="W27" i="1"/>
  <c r="W26" i="1"/>
  <c r="W25" i="1"/>
  <c r="W24" i="1"/>
  <c r="W23" i="1"/>
  <c r="W22" i="1"/>
  <c r="W21" i="1"/>
  <c r="I21" i="1"/>
  <c r="J21" i="1" s="1"/>
</calcChain>
</file>

<file path=xl/sharedStrings.xml><?xml version="1.0" encoding="utf-8"?>
<sst xmlns="http://schemas.openxmlformats.org/spreadsheetml/2006/main" count="302" uniqueCount="250">
  <si>
    <t>Cells shaded in blue are formula-calculated. DO NOT enter data in these cells.</t>
  </si>
  <si>
    <t>CDBG/HOME Homebuyer/Homeownership Project Status and Beneficiary Report (CD/HM-3b)</t>
  </si>
  <si>
    <t>Name of Project:</t>
  </si>
  <si>
    <r>
      <t xml:space="preserve">Project Purpose(s) </t>
    </r>
    <r>
      <rPr>
        <sz val="9"/>
        <rFont val="Times New Roman"/>
        <family val="1"/>
      </rPr>
      <t>(</t>
    </r>
    <r>
      <rPr>
        <b/>
        <i/>
        <sz val="9"/>
        <rFont val="Arial"/>
        <family val="2"/>
      </rPr>
      <t>x</t>
    </r>
    <r>
      <rPr>
        <sz val="9"/>
        <rFont val="Times New Roman"/>
        <family val="1"/>
      </rPr>
      <t>)</t>
    </r>
    <r>
      <rPr>
        <b/>
        <sz val="9"/>
        <rFont val="Times New Roman"/>
        <family val="1"/>
      </rPr>
      <t>:</t>
    </r>
  </si>
  <si>
    <t>Project Type (x one):</t>
  </si>
  <si>
    <t xml:space="preserve">If loan, interest rate %: </t>
  </si>
  <si>
    <t>Project Owner/Developer/Sponsor:</t>
  </si>
  <si>
    <t>Acquisition</t>
  </si>
  <si>
    <t>Single family</t>
  </si>
  <si>
    <t>Interest start:</t>
  </si>
  <si>
    <t>City Contract No.</t>
  </si>
  <si>
    <t>Contract beginning:</t>
  </si>
  <si>
    <t xml:space="preserve"> Ending:</t>
  </si>
  <si>
    <t>Rehab</t>
  </si>
  <si>
    <t>Multi-family</t>
  </si>
  <si>
    <t>Loan start/end dates:</t>
  </si>
  <si>
    <t>IDIS Information:</t>
  </si>
  <si>
    <t>IDIS Plan Year</t>
  </si>
  <si>
    <t>IDIS Project #</t>
  </si>
  <si>
    <t>Contract $:</t>
  </si>
  <si>
    <t>New Construction</t>
  </si>
  <si>
    <t>Page 2 continuation</t>
  </si>
  <si>
    <t>Period for this report:</t>
  </si>
  <si>
    <t>Start date:</t>
  </si>
  <si>
    <t>End date:</t>
  </si>
  <si>
    <t>Anticipated project completion date:</t>
  </si>
  <si>
    <t>Actual project completion date:</t>
  </si>
  <si>
    <t>NOTE: Contact the City's contract administrator for questions regarding the completion of this form.</t>
  </si>
  <si>
    <t>PART I: Project and Financial Status/Characteristics</t>
  </si>
  <si>
    <t>Part II: Housing Value and Beneficiary Status/Characteristics</t>
  </si>
  <si>
    <t>Site/Unit Address</t>
  </si>
  <si>
    <t>Parcels Acquired &amp; Units Developed</t>
  </si>
  <si>
    <r>
      <t xml:space="preserve">Expenditures and Income for </t>
    </r>
    <r>
      <rPr>
        <b/>
        <u/>
        <sz val="8"/>
        <rFont val="Times New Roman"/>
        <family val="1"/>
      </rPr>
      <t>Each</t>
    </r>
    <r>
      <rPr>
        <b/>
        <sz val="8"/>
        <rFont val="Times New Roman"/>
        <family val="1"/>
      </rPr>
      <t xml:space="preserve"> Property/Unit</t>
    </r>
  </si>
  <si>
    <t>National Outcome Indicators</t>
  </si>
  <si>
    <t>If property was rehabbed:</t>
  </si>
  <si>
    <t xml:space="preserve">Beneficiary and Housing Characteristics </t>
  </si>
  <si>
    <t xml:space="preserve"> and/or Sold This Reporting Period</t>
  </si>
  <si>
    <t>(repeated information)</t>
  </si>
  <si>
    <t>Purchase Price</t>
  </si>
  <si>
    <t>After rehab value</t>
  </si>
  <si>
    <r>
      <t>Income Eligibility</t>
    </r>
    <r>
      <rPr>
        <b/>
        <sz val="6"/>
        <rFont val="Times New Roman"/>
        <family val="1"/>
      </rPr>
      <t xml:space="preserve"> </t>
    </r>
    <r>
      <rPr>
        <sz val="6"/>
        <rFont val="Times New Roman"/>
        <family val="1"/>
      </rPr>
      <t>(pick only one)</t>
    </r>
  </si>
  <si>
    <t>Race, HH Head</t>
  </si>
  <si>
    <t>Gender HH Head</t>
  </si>
  <si>
    <t>Disabl'd</t>
  </si>
  <si>
    <t>Household Info*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</si>
  <si>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</si>
  <si>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</si>
  <si>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</si>
  <si>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</si>
  <si>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</si>
  <si>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</si>
  <si>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</si>
  <si>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</si>
  <si>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</si>
  <si>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</si>
  <si>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</si>
  <si>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</si>
  <si>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</si>
  <si>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</si>
  <si>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</si>
  <si>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</si>
  <si>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</si>
  <si>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</si>
  <si>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</si>
  <si>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</si>
  <si>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</si>
  <si>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</si>
  <si>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AA</t>
  </si>
  <si>
    <t>BB</t>
  </si>
  <si>
    <t>CC</t>
  </si>
  <si>
    <t>DD</t>
  </si>
  <si>
    <t>EE</t>
  </si>
  <si>
    <t>FF</t>
  </si>
  <si>
    <t>GG</t>
  </si>
  <si>
    <t>HH*</t>
  </si>
  <si>
    <t>II</t>
  </si>
  <si>
    <t>JJ</t>
  </si>
  <si>
    <t>KK</t>
  </si>
  <si>
    <t>LL</t>
  </si>
  <si>
    <t>MM</t>
  </si>
  <si>
    <t>NN</t>
  </si>
  <si>
    <t>OO</t>
  </si>
  <si>
    <t>PP</t>
  </si>
  <si>
    <t>QQ*</t>
  </si>
  <si>
    <t>RR*</t>
  </si>
  <si>
    <t>SS*</t>
  </si>
  <si>
    <t>TT</t>
  </si>
  <si>
    <t>UU</t>
  </si>
  <si>
    <t>VV</t>
  </si>
  <si>
    <t>List street address/unit # for every site</t>
  </si>
  <si>
    <t>IDIS</t>
  </si>
  <si>
    <t>Date activity</t>
  </si>
  <si>
    <t>Date</t>
  </si>
  <si>
    <t>City $</t>
  </si>
  <si>
    <t>Other Fed/</t>
  </si>
  <si>
    <t>Match $</t>
  </si>
  <si>
    <t>Total $</t>
  </si>
  <si>
    <t>Total ALL</t>
  </si>
  <si>
    <t>Final</t>
  </si>
  <si>
    <t># of</t>
  </si>
  <si>
    <t xml:space="preserve">#  of </t>
  </si>
  <si>
    <t># units</t>
  </si>
  <si>
    <t xml:space="preserve"># units </t>
  </si>
  <si>
    <r>
      <t xml:space="preserve"># </t>
    </r>
    <r>
      <rPr>
        <u/>
        <sz val="6"/>
        <rFont val="Times New Roman"/>
        <family val="1"/>
      </rPr>
      <t>REHAB</t>
    </r>
  </si>
  <si>
    <r>
      <t xml:space="preserve"># </t>
    </r>
    <r>
      <rPr>
        <u/>
        <sz val="6"/>
        <rFont val="Times New Roman"/>
        <family val="1"/>
      </rPr>
      <t>REHAB</t>
    </r>
    <r>
      <rPr>
        <sz val="6"/>
        <rFont val="Times New Roman"/>
        <family val="1"/>
      </rPr>
      <t xml:space="preserve"> </t>
    </r>
  </si>
  <si>
    <t xml:space="preserve">Value </t>
  </si>
  <si>
    <t>Very</t>
  </si>
  <si>
    <t>Low</t>
  </si>
  <si>
    <t>Mod</t>
  </si>
  <si>
    <t>Racial</t>
  </si>
  <si>
    <t>Hispanic/</t>
  </si>
  <si>
    <t>T-G</t>
  </si>
  <si>
    <t>Other</t>
  </si>
  <si>
    <t>Head of H'hold Disabled (Y/N)</t>
  </si>
  <si>
    <t>#</t>
  </si>
  <si>
    <t>Occupant</t>
  </si>
  <si>
    <t>Type of</t>
  </si>
  <si>
    <t>1st time</t>
  </si>
  <si>
    <t>Comes from</t>
  </si>
  <si>
    <t>Received</t>
  </si>
  <si>
    <t>funded under this contract only.</t>
  </si>
  <si>
    <t>Acct.</t>
  </si>
  <si>
    <t>started or</t>
  </si>
  <si>
    <t>construction</t>
  </si>
  <si>
    <t>unit first</t>
  </si>
  <si>
    <t>City's lien</t>
  </si>
  <si>
    <t>expended</t>
  </si>
  <si>
    <t>state/local</t>
  </si>
  <si>
    <t>sources</t>
  </si>
  <si>
    <t>sales price</t>
  </si>
  <si>
    <t>affordable</t>
  </si>
  <si>
    <t>years</t>
  </si>
  <si>
    <t>Sect. 504</t>
  </si>
  <si>
    <t>Energy</t>
  </si>
  <si>
    <t>for</t>
  </si>
  <si>
    <t xml:space="preserve">units </t>
  </si>
  <si>
    <t>units</t>
  </si>
  <si>
    <t>funded under this contract only (see column A).</t>
  </si>
  <si>
    <t>of</t>
  </si>
  <si>
    <t xml:space="preserve">of property </t>
  </si>
  <si>
    <t>identity</t>
  </si>
  <si>
    <t>Latino</t>
  </si>
  <si>
    <t>B'drms</t>
  </si>
  <si>
    <t>in</t>
  </si>
  <si>
    <t>code</t>
  </si>
  <si>
    <t>subsidy</t>
  </si>
  <si>
    <t>H'hold</t>
  </si>
  <si>
    <t>homebuyer?</t>
  </si>
  <si>
    <t>subsidized</t>
  </si>
  <si>
    <t>homeowner</t>
  </si>
  <si>
    <r>
      <t>(</t>
    </r>
    <r>
      <rPr>
        <i/>
        <u/>
        <sz val="6"/>
        <rFont val="Times New Roman"/>
        <family val="1"/>
      </rPr>
      <t>When SOLD</t>
    </r>
    <r>
      <rPr>
        <i/>
        <sz val="6"/>
        <rFont val="Times New Roman"/>
        <family val="1"/>
      </rPr>
      <t>, use name of buyer/address/zip code/county</t>
    </r>
  </si>
  <si>
    <t>No.</t>
  </si>
  <si>
    <t xml:space="preserve">parcel </t>
  </si>
  <si>
    <t>or rehab</t>
  </si>
  <si>
    <t>occupied</t>
  </si>
  <si>
    <t>recorded</t>
  </si>
  <si>
    <t>(by site only)</t>
  </si>
  <si>
    <t>$ expended</t>
  </si>
  <si>
    <t>this period</t>
  </si>
  <si>
    <t>of unit</t>
  </si>
  <si>
    <t>access</t>
  </si>
  <si>
    <t>Star</t>
  </si>
  <si>
    <t>HIV/AIDS</t>
  </si>
  <si>
    <t>chronic</t>
  </si>
  <si>
    <t>homeless</t>
  </si>
  <si>
    <t>brought up</t>
  </si>
  <si>
    <t>made lead</t>
  </si>
  <si>
    <t>Must column must correspond exactly to col. A of this form.</t>
  </si>
  <si>
    <t>property</t>
  </si>
  <si>
    <t>after it was</t>
  </si>
  <si>
    <t>(0-30%</t>
  </si>
  <si>
    <t>(31-50%</t>
  </si>
  <si>
    <t>(51-60%</t>
  </si>
  <si>
    <t>61-80%</t>
  </si>
  <si>
    <t>type</t>
  </si>
  <si>
    <t>(Y/N)</t>
  </si>
  <si>
    <t>housing?</t>
  </si>
  <si>
    <t>counseling?</t>
  </si>
  <si>
    <t>NOTE: When using Excel, col.AA will auto fill.</t>
  </si>
  <si>
    <t>acquired</t>
  </si>
  <si>
    <t>completed</t>
  </si>
  <si>
    <t>on deed</t>
  </si>
  <si>
    <t>amount</t>
  </si>
  <si>
    <t>(G + H)</t>
  </si>
  <si>
    <t>to date</t>
  </si>
  <si>
    <t>to code</t>
  </si>
  <si>
    <t>safe</t>
  </si>
  <si>
    <t>Auto fills when using Excel.</t>
  </si>
  <si>
    <t>(before rehab)</t>
  </si>
  <si>
    <t>rehabbed</t>
  </si>
  <si>
    <t>AMI)</t>
  </si>
  <si>
    <t>of H'hold</t>
  </si>
  <si>
    <t>J. Doe/123 Main Street/Atlanta/30301/Fulton</t>
  </si>
  <si>
    <t>nnnn</t>
  </si>
  <si>
    <t>a</t>
  </si>
  <si>
    <t>Y</t>
  </si>
  <si>
    <t>* See applicable codes below</t>
  </si>
  <si>
    <t>Total reported for this contract only:</t>
  </si>
  <si>
    <t>Totals</t>
  </si>
  <si>
    <t>below</t>
  </si>
  <si>
    <t>Narrative of project status and accomplishments from start of contract to the date of this report:</t>
  </si>
  <si>
    <t>RACIAL CODES for col. HH;                     Household self-identifies as:</t>
  </si>
  <si>
    <t>Code</t>
  </si>
  <si>
    <t>OCCUPANT CODES for col. QQ</t>
  </si>
  <si>
    <t>HOUSEHOLD TYPE CODES for col. SS</t>
  </si>
  <si>
    <t>White</t>
  </si>
  <si>
    <t>Tenant</t>
  </si>
  <si>
    <t>Single, non-elderly</t>
  </si>
  <si>
    <t>Black-African American</t>
  </si>
  <si>
    <t>b</t>
  </si>
  <si>
    <t>Owner</t>
  </si>
  <si>
    <t>Elderly</t>
  </si>
  <si>
    <t>Asian</t>
  </si>
  <si>
    <t>c</t>
  </si>
  <si>
    <t>Vacant</t>
  </si>
  <si>
    <t>Single parent</t>
  </si>
  <si>
    <t>American Indian/Alaska Native</t>
  </si>
  <si>
    <t>d</t>
  </si>
  <si>
    <t>Two parents</t>
  </si>
  <si>
    <t>Native Hawaiian/Other Pactific Islander</t>
  </si>
  <si>
    <t>e</t>
  </si>
  <si>
    <t>SUBSIDY CODES for col. RR</t>
  </si>
  <si>
    <t>American Indian/Alaska Native &amp; White</t>
  </si>
  <si>
    <t>f</t>
  </si>
  <si>
    <t>Section 8</t>
  </si>
  <si>
    <t>Asian &amp; White</t>
  </si>
  <si>
    <t>g</t>
  </si>
  <si>
    <t>HOME TBRA</t>
  </si>
  <si>
    <t>Name of person preparing this form:</t>
  </si>
  <si>
    <t>Title:</t>
  </si>
  <si>
    <t>Date received/reviewed by City staff:</t>
  </si>
  <si>
    <t>Black-African American &amp; White</t>
  </si>
  <si>
    <t>h</t>
  </si>
  <si>
    <t>Other fed/state/cal</t>
  </si>
  <si>
    <t>Signature:</t>
  </si>
  <si>
    <t>Amer. Indian/Alaska Native &amp; Black/AA</t>
  </si>
  <si>
    <t>i</t>
  </si>
  <si>
    <t>No assistance</t>
  </si>
  <si>
    <t>Date:</t>
  </si>
  <si>
    <t>Signature of City staff reviewing report:</t>
  </si>
  <si>
    <t>Other Multi-racial</t>
  </si>
  <si>
    <t>j</t>
  </si>
  <si>
    <t>Contact telephone no.:</t>
  </si>
  <si>
    <t>NOTES:</t>
  </si>
  <si>
    <t>(1) If this project has been completed and all HOME-assisted units have been occupied, a HOME completion report must be submitted to the City. Contact/coordinate this effort with your contract administrator.</t>
  </si>
  <si>
    <t>(2) For organizations/developers with multiple City contracts, complete a separate CD/HM-3b form for each year's project. The addresses listed above should coincide only with the funds provided by the City contract # above.</t>
  </si>
  <si>
    <t>(3) Check only one income category for the entire household income. Use the income designations as determine by Client Income Verification Form (HM-2) or other similar documentation.</t>
  </si>
  <si>
    <t>This is an Excel formatted spreadsheet. Using Excel is the fastest and easiest method of completion. If the report is completed by hand, please ensure page 2 is properly identified and/or attached.</t>
  </si>
  <si>
    <t>DF/OGM/2-2016</t>
  </si>
  <si>
    <t>HOUSING: Homebuyer Homeownership Project Status and Beneficiary Report (HM-3)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</si>
</sst>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"/>
    <numFmt numFmtId="165" formatCode="m/d/yy;@"/>
    <numFmt numFmtId="166" formatCode="mm/dd/yy;@"/>
  </numFmts>
  <fonts count="2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Arial"/>
      <family val="2"/>
    </font>
    <font>
      <b/>
      <sz val="6"/>
      <name val="Times New Roman"/>
      <family val="1"/>
    </font>
    <font>
      <sz val="6"/>
      <name val="Times New Roman"/>
      <family val="1"/>
    </font>
    <font>
      <i/>
      <sz val="6"/>
      <name val="Times New Roman"/>
      <family val="1"/>
    </font>
    <font>
      <b/>
      <sz val="7"/>
      <name val="Times New Roman"/>
      <family val="1"/>
    </font>
    <font>
      <b/>
      <u/>
      <sz val="8"/>
      <name val="Times New Roman"/>
      <family val="1"/>
    </font>
    <font>
      <b/>
      <i/>
      <sz val="8"/>
      <name val="Times New Roman"/>
      <family val="1"/>
    </font>
    <font>
      <sz val="7"/>
      <name val="Times New Roman"/>
      <family val="1"/>
    </font>
    <font>
      <u/>
      <sz val="6"/>
      <name val="Times New Roman"/>
      <family val="1"/>
    </font>
    <font>
      <i/>
      <sz val="8"/>
      <name val="Times New Roman"/>
      <family val="1"/>
    </font>
    <font>
      <i/>
      <u/>
      <sz val="6"/>
      <name val="Times New Roman"/>
      <family val="1"/>
    </font>
    <font>
      <i/>
      <sz val="8"/>
      <color rgb="FFFF0000"/>
      <name val="Times New Roman"/>
      <family val="1"/>
    </font>
    <font>
      <i/>
      <sz val="7"/>
      <color rgb="FFFF000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5" xfId="0" applyFont="1" applyBorder="1"/>
    <xf numFmtId="0" fontId="6" fillId="0" borderId="0" xfId="0" applyFont="1"/>
    <xf numFmtId="0" fontId="6" fillId="0" borderId="5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7" fillId="0" borderId="5" xfId="0" applyFont="1" applyBorder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0" xfId="0" applyFont="1" applyBorder="1"/>
    <xf numFmtId="0" fontId="15" fillId="0" borderId="1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5" fillId="0" borderId="10" xfId="0" applyFont="1" applyBorder="1"/>
    <xf numFmtId="0" fontId="17" fillId="0" borderId="11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5" fillId="0" borderId="14" xfId="0" applyFont="1" applyBorder="1"/>
    <xf numFmtId="0" fontId="17" fillId="0" borderId="15" xfId="0" applyFont="1" applyBorder="1" applyAlignment="1">
      <alignment horizontal="center"/>
    </xf>
    <xf numFmtId="0" fontId="11" fillId="0" borderId="14" xfId="0" applyFont="1" applyBorder="1"/>
    <xf numFmtId="0" fontId="11" fillId="0" borderId="31" xfId="0" applyFont="1" applyBorder="1"/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4" xfId="0" applyFont="1" applyBorder="1"/>
    <xf numFmtId="0" fontId="17" fillId="0" borderId="1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49" fontId="19" fillId="0" borderId="36" xfId="0" applyNumberFormat="1" applyFont="1" applyBorder="1" applyAlignment="1">
      <alignment horizontal="left"/>
    </xf>
    <xf numFmtId="0" fontId="19" fillId="0" borderId="36" xfId="0" applyFont="1" applyBorder="1" applyAlignment="1">
      <alignment horizontal="center"/>
    </xf>
    <xf numFmtId="165" fontId="19" fillId="0" borderId="37" xfId="0" applyNumberFormat="1" applyFont="1" applyBorder="1" applyAlignment="1">
      <alignment horizontal="center"/>
    </xf>
    <xf numFmtId="165" fontId="19" fillId="0" borderId="38" xfId="0" applyNumberFormat="1" applyFont="1" applyBorder="1" applyAlignment="1">
      <alignment horizontal="center"/>
    </xf>
    <xf numFmtId="165" fontId="19" fillId="0" borderId="39" xfId="0" applyNumberFormat="1" applyFont="1" applyBorder="1" applyAlignment="1">
      <alignment horizontal="center"/>
    </xf>
    <xf numFmtId="4" fontId="20" fillId="0" borderId="40" xfId="0" applyNumberFormat="1" applyFont="1" applyBorder="1" applyAlignment="1">
      <alignment horizontal="right"/>
    </xf>
    <xf numFmtId="4" fontId="20" fillId="0" borderId="41" xfId="0" applyNumberFormat="1" applyFont="1" applyBorder="1" applyAlignment="1">
      <alignment horizontal="right"/>
    </xf>
    <xf numFmtId="4" fontId="20" fillId="0" borderId="42" xfId="0" applyNumberFormat="1" applyFont="1" applyBorder="1" applyAlignment="1">
      <alignment horizontal="right"/>
    </xf>
    <xf numFmtId="4" fontId="20" fillId="0" borderId="43" xfId="0" applyNumberFormat="1" applyFont="1" applyBorder="1" applyAlignment="1">
      <alignment horizontal="right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49" fontId="19" fillId="0" borderId="44" xfId="0" applyNumberFormat="1" applyFont="1" applyBorder="1" applyAlignment="1">
      <alignment horizontal="left"/>
    </xf>
    <xf numFmtId="4" fontId="19" fillId="0" borderId="45" xfId="0" applyNumberFormat="1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7" fillId="0" borderId="0" xfId="0" applyFont="1"/>
    <xf numFmtId="0" fontId="5" fillId="0" borderId="46" xfId="0" applyFont="1" applyBorder="1" applyAlignment="1">
      <alignment horizontal="left"/>
    </xf>
    <xf numFmtId="1" fontId="5" fillId="0" borderId="46" xfId="0" applyNumberFormat="1" applyFont="1" applyBorder="1" applyAlignment="1">
      <alignment horizontal="center"/>
    </xf>
    <xf numFmtId="166" fontId="5" fillId="0" borderId="47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4" fontId="15" fillId="0" borderId="47" xfId="0" applyNumberFormat="1" applyFont="1" applyBorder="1" applyAlignment="1">
      <alignment horizontal="right"/>
    </xf>
    <xf numFmtId="4" fontId="15" fillId="0" borderId="5" xfId="0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4" fontId="15" fillId="0" borderId="48" xfId="0" applyNumberFormat="1" applyFont="1" applyBorder="1" applyAlignment="1">
      <alignment horizontal="right"/>
    </xf>
    <xf numFmtId="0" fontId="5" fillId="0" borderId="4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66" fontId="5" fillId="0" borderId="48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50" xfId="0" applyFont="1" applyBorder="1" applyAlignment="1">
      <alignment horizontal="left"/>
    </xf>
    <xf numFmtId="1" fontId="5" fillId="0" borderId="50" xfId="0" applyNumberFormat="1" applyFont="1" applyBorder="1" applyAlignment="1">
      <alignment horizontal="center"/>
    </xf>
    <xf numFmtId="166" fontId="5" fillId="0" borderId="51" xfId="0" applyNumberFormat="1" applyFont="1" applyBorder="1" applyAlignment="1">
      <alignment horizontal="center"/>
    </xf>
    <xf numFmtId="166" fontId="5" fillId="0" borderId="52" xfId="0" applyNumberFormat="1" applyFont="1" applyBorder="1" applyAlignment="1">
      <alignment horizontal="center"/>
    </xf>
    <xf numFmtId="166" fontId="5" fillId="0" borderId="53" xfId="0" applyNumberFormat="1" applyFont="1" applyBorder="1" applyAlignment="1">
      <alignment horizontal="center"/>
    </xf>
    <xf numFmtId="4" fontId="15" fillId="0" borderId="54" xfId="0" applyNumberFormat="1" applyFont="1" applyBorder="1" applyAlignment="1">
      <alignment horizontal="right"/>
    </xf>
    <xf numFmtId="4" fontId="15" fillId="0" borderId="55" xfId="0" applyNumberFormat="1" applyFont="1" applyBorder="1" applyAlignment="1">
      <alignment horizontal="right"/>
    </xf>
    <xf numFmtId="4" fontId="15" fillId="0" borderId="56" xfId="0" applyNumberFormat="1" applyFont="1" applyBorder="1" applyAlignment="1">
      <alignment horizontal="right"/>
    </xf>
    <xf numFmtId="4" fontId="15" fillId="0" borderId="57" xfId="0" applyNumberFormat="1" applyFont="1" applyBorder="1" applyAlignment="1">
      <alignment horizontal="right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8" fontId="5" fillId="2" borderId="21" xfId="0" applyNumberFormat="1" applyFont="1" applyFill="1" applyBorder="1" applyAlignment="1">
      <alignment horizontal="center"/>
    </xf>
    <xf numFmtId="8" fontId="5" fillId="2" borderId="20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59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21" fillId="0" borderId="48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2" borderId="46" xfId="0" applyFont="1" applyFill="1" applyBorder="1" applyAlignment="1">
      <alignment horizontal="center" vertical="center"/>
    </xf>
    <xf numFmtId="0" fontId="0" fillId="0" borderId="15" xfId="0" applyBorder="1"/>
    <xf numFmtId="0" fontId="2" fillId="2" borderId="4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5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2" fillId="0" borderId="59" xfId="0" applyFont="1" applyBorder="1"/>
    <xf numFmtId="0" fontId="2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5" fillId="2" borderId="50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0" xfId="0" applyFont="1" applyAlignment="1">
      <alignment horizontal="right"/>
    </xf>
    <xf numFmtId="0" fontId="4" fillId="2" borderId="0" xfId="0" applyFont="1" applyFill="1"/>
    <xf numFmtId="0" fontId="0" fillId="2" borderId="0" xfId="0" applyFill="1"/>
    <xf numFmtId="0" fontId="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22" fillId="2" borderId="64" xfId="0" applyFont="1" applyFill="1" applyBorder="1" applyAlignment="1">
      <alignment horizontal="center" vertical="center"/>
    </xf>
    <xf numFmtId="0" fontId="2" fillId="0" borderId="59" xfId="0" applyFont="1" applyBorder="1"/>
    <xf numFmtId="0" fontId="0" fillId="0" borderId="59" xfId="0" applyBorder="1"/>
    <xf numFmtId="0" fontId="2" fillId="2" borderId="58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center" vertical="center"/>
    </xf>
    <xf numFmtId="0" fontId="2" fillId="0" borderId="3" xfId="0" applyFont="1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22" fillId="0" borderId="5" xfId="0" applyFont="1" applyBorder="1"/>
    <xf numFmtId="0" fontId="1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23" fillId="2" borderId="61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left" vertical="top" wrapText="1"/>
    </xf>
    <xf numFmtId="0" fontId="2" fillId="0" borderId="62" xfId="0" applyFont="1" applyBorder="1" applyAlignment="1">
      <alignment horizontal="left" vertical="top" wrapText="1"/>
    </xf>
    <xf numFmtId="0" fontId="2" fillId="0" borderId="63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66" xfId="0" applyFont="1" applyBorder="1" applyAlignment="1">
      <alignment horizontal="left" vertical="top" wrapText="1"/>
    </xf>
    <xf numFmtId="0" fontId="22" fillId="0" borderId="59" xfId="0" applyFont="1" applyBorder="1" applyAlignment="1">
      <alignment horizontal="left" vertical="top" wrapText="1"/>
    </xf>
    <xf numFmtId="0" fontId="22" fillId="0" borderId="67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2" fillId="2" borderId="6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2" fillId="0" borderId="2" xfId="0" applyFont="1" applyBorder="1"/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0" fillId="0" borderId="4" xfId="0" applyBorder="1"/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CEF2-5D93-49BF-93A7-51042E3116A0}">
  <dimension ref="A1:AU53"/>
  <sheetViews>
    <sheetView tabSelected="1" workbookViewId="0">
      <selection activeCell="F4" sqref="F4"/>
    </sheetView>
  </sheetViews>
  <sheetFormatPr defaultRowHeight="14.5" x14ac:dyDescent="0.35"/>
  <cols>
    <col min="1" max="1" width="42.54296875" customWidth="1"/>
    <col min="23" max="23" width="33.54296875" bestFit="1" customWidth="1"/>
  </cols>
  <sheetData>
    <row r="1" spans="1:47" x14ac:dyDescent="0.35">
      <c r="A1" s="229" t="s">
        <v>249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232" t="s">
        <v>0</v>
      </c>
      <c r="M1" s="233"/>
      <c r="N1" s="233"/>
      <c r="O1" s="233"/>
      <c r="P1" s="233"/>
      <c r="Q1" s="233"/>
      <c r="R1" s="233"/>
      <c r="S1" s="233"/>
      <c r="T1" s="233"/>
      <c r="U1" s="233"/>
      <c r="V1" s="234"/>
      <c r="W1" s="235" t="s">
        <v>1</v>
      </c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</row>
    <row r="2" spans="1:47" x14ac:dyDescent="0.35">
      <c r="A2" s="1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2"/>
      <c r="R2" s="2"/>
      <c r="S2" s="2"/>
      <c r="T2" s="2"/>
      <c r="U2" s="2"/>
      <c r="V2" s="2"/>
      <c r="W2" s="2"/>
      <c r="X2" s="2"/>
      <c r="Y2" s="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"/>
      <c r="AL2" s="2"/>
      <c r="AM2" s="2"/>
      <c r="AN2" s="3"/>
      <c r="AO2" s="3"/>
      <c r="AP2" s="3"/>
      <c r="AQ2" s="3"/>
      <c r="AR2" s="3"/>
      <c r="AS2" s="3"/>
      <c r="AT2" s="3"/>
      <c r="AU2" s="3"/>
    </row>
    <row r="3" spans="1:47" x14ac:dyDescent="0.35">
      <c r="A3" s="4" t="s">
        <v>2</v>
      </c>
      <c r="B3" s="236"/>
      <c r="C3" s="237"/>
      <c r="D3" s="237"/>
      <c r="E3" s="237"/>
      <c r="F3" s="237"/>
      <c r="G3" s="237"/>
      <c r="H3" s="237"/>
      <c r="I3" s="238"/>
      <c r="J3" s="3"/>
      <c r="K3" s="5"/>
      <c r="L3" s="4" t="s">
        <v>3</v>
      </c>
      <c r="M3" s="2"/>
      <c r="N3" s="6"/>
      <c r="O3" s="3"/>
      <c r="P3" s="7" t="s">
        <v>4</v>
      </c>
      <c r="Q3" s="3"/>
      <c r="R3" s="8"/>
      <c r="S3" s="8"/>
      <c r="T3" s="9" t="s">
        <v>5</v>
      </c>
      <c r="U3" s="239"/>
      <c r="V3" s="226"/>
      <c r="W3" s="10"/>
      <c r="X3" s="10"/>
      <c r="Y3" s="10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2"/>
      <c r="AL3" s="2"/>
      <c r="AM3" s="2"/>
      <c r="AN3" s="3"/>
      <c r="AO3" s="3"/>
      <c r="AP3" s="3"/>
      <c r="AQ3" s="3"/>
      <c r="AR3" s="3"/>
      <c r="AS3" s="3"/>
      <c r="AT3" s="3"/>
      <c r="AU3" s="3"/>
    </row>
    <row r="4" spans="1:47" x14ac:dyDescent="0.35">
      <c r="A4" s="8"/>
      <c r="B4" s="8"/>
      <c r="C4" s="8"/>
      <c r="D4" s="8"/>
      <c r="E4" s="8"/>
      <c r="F4" s="8"/>
      <c r="G4" s="8"/>
      <c r="H4" s="8"/>
      <c r="I4" s="8"/>
      <c r="J4" s="3"/>
      <c r="K4" s="3"/>
      <c r="L4" s="3"/>
      <c r="M4" s="3"/>
      <c r="N4" s="6"/>
      <c r="O4" s="3"/>
      <c r="P4" s="3"/>
      <c r="Q4" s="3"/>
      <c r="R4" s="2"/>
      <c r="S4" s="2"/>
      <c r="T4" s="6"/>
      <c r="U4" s="3"/>
      <c r="V4" s="3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7" x14ac:dyDescent="0.35">
      <c r="A5" s="4" t="s">
        <v>6</v>
      </c>
      <c r="B5" s="236"/>
      <c r="C5" s="237"/>
      <c r="D5" s="237"/>
      <c r="E5" s="237"/>
      <c r="F5" s="237"/>
      <c r="G5" s="237"/>
      <c r="H5" s="237"/>
      <c r="I5" s="238"/>
      <c r="J5" s="3"/>
      <c r="K5" s="11"/>
      <c r="L5" s="12" t="s">
        <v>7</v>
      </c>
      <c r="M5" s="2"/>
      <c r="N5" s="13"/>
      <c r="O5" s="12" t="s">
        <v>8</v>
      </c>
      <c r="P5" s="3"/>
      <c r="Q5" s="2"/>
      <c r="R5" s="2"/>
      <c r="S5" s="2"/>
      <c r="T5" s="9" t="s">
        <v>9</v>
      </c>
      <c r="U5" s="220"/>
      <c r="V5" s="221"/>
      <c r="W5" s="10"/>
      <c r="X5" s="10"/>
      <c r="Y5" s="10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2"/>
      <c r="AL5" s="2"/>
      <c r="AM5" s="2"/>
      <c r="AN5" s="3"/>
      <c r="AO5" s="3"/>
      <c r="AP5" s="3"/>
      <c r="AQ5" s="3"/>
      <c r="AR5" s="3"/>
      <c r="AS5" s="3"/>
      <c r="AT5" s="3"/>
      <c r="AU5" s="3"/>
    </row>
    <row r="6" spans="1:47" x14ac:dyDescent="0.35">
      <c r="A6" s="5"/>
      <c r="B6" s="8"/>
      <c r="C6" s="8"/>
      <c r="D6" s="8"/>
      <c r="E6" s="8"/>
      <c r="F6" s="8"/>
      <c r="G6" s="8"/>
      <c r="H6" s="8"/>
      <c r="I6" s="8"/>
      <c r="J6" s="3"/>
      <c r="K6" s="3"/>
      <c r="L6" s="3"/>
      <c r="M6" s="3"/>
      <c r="N6" s="6"/>
      <c r="O6" s="12"/>
      <c r="P6" s="3"/>
      <c r="Q6" s="3"/>
      <c r="R6" s="2"/>
      <c r="S6" s="2"/>
      <c r="T6" s="12"/>
      <c r="U6" s="3"/>
      <c r="V6" s="3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35">
      <c r="A7" s="4" t="s">
        <v>10</v>
      </c>
      <c r="B7" s="218"/>
      <c r="C7" s="219"/>
      <c r="D7" s="15"/>
      <c r="E7" s="15"/>
      <c r="F7" s="9" t="s">
        <v>11</v>
      </c>
      <c r="G7" s="16"/>
      <c r="H7" s="9" t="s">
        <v>12</v>
      </c>
      <c r="I7" s="17"/>
      <c r="J7" s="3"/>
      <c r="K7" s="11"/>
      <c r="L7" s="12" t="s">
        <v>13</v>
      </c>
      <c r="M7" s="2"/>
      <c r="N7" s="11"/>
      <c r="O7" s="12" t="s">
        <v>14</v>
      </c>
      <c r="P7" s="3"/>
      <c r="Q7" s="2"/>
      <c r="R7" s="2"/>
      <c r="S7" s="2"/>
      <c r="T7" s="4" t="s">
        <v>15</v>
      </c>
      <c r="U7" s="220"/>
      <c r="V7" s="221"/>
      <c r="W7" s="10"/>
      <c r="X7" s="10"/>
      <c r="Y7" s="10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"/>
      <c r="AL7" s="2"/>
      <c r="AM7" s="2"/>
      <c r="AN7" s="3"/>
      <c r="AO7" s="3"/>
      <c r="AP7" s="3"/>
      <c r="AQ7" s="3"/>
      <c r="AR7" s="3"/>
      <c r="AS7" s="3"/>
      <c r="AT7" s="3"/>
      <c r="AU7" s="3"/>
    </row>
    <row r="8" spans="1:47" x14ac:dyDescent="0.35">
      <c r="A8" s="4"/>
      <c r="B8" s="8"/>
      <c r="C8" s="3"/>
      <c r="D8" s="3"/>
      <c r="E8" s="8"/>
      <c r="F8" s="8"/>
      <c r="G8" s="3"/>
      <c r="H8" s="5"/>
      <c r="I8" s="3"/>
      <c r="J8" s="3"/>
      <c r="K8" s="3"/>
      <c r="L8" s="18"/>
      <c r="M8" s="18"/>
      <c r="N8" s="19"/>
      <c r="O8" s="18"/>
      <c r="P8" s="18"/>
      <c r="Q8" s="18"/>
      <c r="R8" s="18"/>
      <c r="S8" s="18"/>
      <c r="T8" s="18"/>
      <c r="U8" s="18"/>
      <c r="V8" s="18"/>
      <c r="W8" s="8"/>
      <c r="X8" s="8"/>
      <c r="Y8" s="8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/>
      <c r="AM8" s="2"/>
      <c r="AN8" s="3"/>
      <c r="AO8" s="3"/>
      <c r="AP8" s="3"/>
      <c r="AQ8" s="3"/>
      <c r="AR8" s="3"/>
      <c r="AS8" s="3"/>
      <c r="AT8" s="3"/>
      <c r="AU8" s="3"/>
    </row>
    <row r="9" spans="1:47" x14ac:dyDescent="0.35">
      <c r="A9" s="4" t="s">
        <v>16</v>
      </c>
      <c r="B9" s="15"/>
      <c r="C9" s="9" t="s">
        <v>17</v>
      </c>
      <c r="D9" s="17"/>
      <c r="E9" s="15"/>
      <c r="F9" s="9" t="s">
        <v>18</v>
      </c>
      <c r="G9" s="17"/>
      <c r="H9" s="20" t="s">
        <v>19</v>
      </c>
      <c r="I9" s="21"/>
      <c r="J9" s="3"/>
      <c r="K9" s="22"/>
      <c r="L9" s="12" t="s">
        <v>20</v>
      </c>
      <c r="M9" s="18"/>
      <c r="N9" s="23"/>
      <c r="O9" s="24"/>
      <c r="P9" s="18"/>
      <c r="Q9" s="23"/>
      <c r="R9" s="18"/>
      <c r="S9" s="18"/>
      <c r="T9" s="3"/>
      <c r="U9" s="18"/>
      <c r="V9" s="18"/>
      <c r="W9" s="25" t="s">
        <v>21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2"/>
      <c r="AL9" s="2"/>
      <c r="AM9" s="2"/>
      <c r="AN9" s="3"/>
      <c r="AO9" s="3"/>
      <c r="AP9" s="3"/>
      <c r="AQ9" s="3"/>
      <c r="AR9" s="3"/>
      <c r="AS9" s="3"/>
      <c r="AT9" s="3"/>
      <c r="AU9" s="3"/>
    </row>
    <row r="10" spans="1:47" x14ac:dyDescent="0.35">
      <c r="A10" s="4"/>
      <c r="B10" s="15"/>
      <c r="C10" s="26"/>
      <c r="D10" s="18"/>
      <c r="E10" s="15"/>
      <c r="F10" s="27"/>
      <c r="G10" s="18"/>
      <c r="H10" s="28"/>
      <c r="I10" s="29"/>
      <c r="J10" s="3"/>
      <c r="K10" s="3"/>
      <c r="L10" s="30"/>
      <c r="M10" s="2"/>
      <c r="N10" s="3"/>
      <c r="O10" s="3"/>
      <c r="P10" s="3"/>
      <c r="Q10" s="31"/>
      <c r="R10" s="31"/>
      <c r="S10" s="31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2"/>
      <c r="AL10" s="2"/>
      <c r="AM10" s="2"/>
      <c r="AN10" s="3"/>
      <c r="AO10" s="3"/>
      <c r="AP10" s="3"/>
      <c r="AQ10" s="3"/>
      <c r="AR10" s="3"/>
      <c r="AS10" s="3"/>
      <c r="AT10" s="3"/>
      <c r="AU10" s="3"/>
    </row>
    <row r="11" spans="1:47" x14ac:dyDescent="0.35">
      <c r="A11" s="4" t="s">
        <v>22</v>
      </c>
      <c r="B11" s="222" t="s">
        <v>23</v>
      </c>
      <c r="C11" s="223"/>
      <c r="D11" s="16"/>
      <c r="E11" s="224" t="s">
        <v>24</v>
      </c>
      <c r="F11" s="223"/>
      <c r="G11" s="16"/>
      <c r="H11" s="8"/>
      <c r="I11" s="8"/>
      <c r="J11" s="8"/>
      <c r="K11" s="15"/>
      <c r="L11" s="9"/>
      <c r="M11" s="9" t="s">
        <v>25</v>
      </c>
      <c r="N11" s="225"/>
      <c r="O11" s="226"/>
      <c r="P11" s="15"/>
      <c r="Q11" s="3"/>
      <c r="R11" s="15"/>
      <c r="S11" s="26"/>
      <c r="T11" s="4" t="s">
        <v>26</v>
      </c>
      <c r="U11" s="227"/>
      <c r="V11" s="228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2"/>
      <c r="AL11" s="2"/>
      <c r="AM11" s="2"/>
      <c r="AN11" s="3"/>
      <c r="AO11" s="3"/>
      <c r="AP11" s="3"/>
      <c r="AQ11" s="3"/>
      <c r="AR11" s="3"/>
      <c r="AS11" s="3"/>
      <c r="AT11" s="3"/>
      <c r="AU11" s="3"/>
    </row>
    <row r="12" spans="1:47" ht="15" thickBot="1" x14ac:dyDescent="0.4">
      <c r="A12" s="32"/>
      <c r="B12" s="33" t="s">
        <v>27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34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7" ht="15" thickBot="1" x14ac:dyDescent="0.4">
      <c r="A13" s="209" t="s">
        <v>28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1"/>
      <c r="W13" s="209" t="s">
        <v>29</v>
      </c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1"/>
      <c r="AS13" s="3"/>
      <c r="AT13" s="3"/>
      <c r="AU13" s="3"/>
    </row>
    <row r="14" spans="1:47" ht="15" thickBot="1" x14ac:dyDescent="0.4">
      <c r="A14" s="35" t="s">
        <v>30</v>
      </c>
      <c r="B14" s="35"/>
      <c r="C14" s="212" t="s">
        <v>31</v>
      </c>
      <c r="D14" s="213"/>
      <c r="E14" s="213"/>
      <c r="F14" s="214"/>
      <c r="G14" s="206" t="s">
        <v>32</v>
      </c>
      <c r="H14" s="204"/>
      <c r="I14" s="204"/>
      <c r="J14" s="204"/>
      <c r="K14" s="204"/>
      <c r="L14" s="205"/>
      <c r="M14" s="206" t="s">
        <v>33</v>
      </c>
      <c r="N14" s="204"/>
      <c r="O14" s="204"/>
      <c r="P14" s="204"/>
      <c r="Q14" s="204"/>
      <c r="R14" s="204"/>
      <c r="S14" s="204"/>
      <c r="T14" s="204"/>
      <c r="U14" s="204"/>
      <c r="V14" s="205"/>
      <c r="W14" s="35" t="s">
        <v>30</v>
      </c>
      <c r="X14" s="215" t="s">
        <v>34</v>
      </c>
      <c r="Y14" s="216"/>
      <c r="Z14" s="217" t="s">
        <v>35</v>
      </c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6"/>
      <c r="AS14" s="6"/>
      <c r="AT14" s="6"/>
      <c r="AU14" s="6"/>
    </row>
    <row r="15" spans="1:47" ht="15" thickBot="1" x14ac:dyDescent="0.4">
      <c r="A15" s="38"/>
      <c r="B15" s="39"/>
      <c r="C15" s="198" t="s">
        <v>36</v>
      </c>
      <c r="D15" s="199"/>
      <c r="E15" s="199"/>
      <c r="F15" s="200"/>
      <c r="G15" s="201"/>
      <c r="H15" s="202"/>
      <c r="I15" s="202"/>
      <c r="J15" s="202"/>
      <c r="K15" s="202"/>
      <c r="L15" s="203"/>
      <c r="M15" s="42"/>
      <c r="N15" s="43"/>
      <c r="O15" s="43"/>
      <c r="P15" s="43"/>
      <c r="Q15" s="40"/>
      <c r="R15" s="40"/>
      <c r="S15" s="40"/>
      <c r="T15" s="40"/>
      <c r="U15" s="40"/>
      <c r="V15" s="41"/>
      <c r="W15" s="39" t="s">
        <v>37</v>
      </c>
      <c r="X15" s="44" t="s">
        <v>38</v>
      </c>
      <c r="Y15" s="44" t="s">
        <v>39</v>
      </c>
      <c r="Z15" s="204" t="s">
        <v>40</v>
      </c>
      <c r="AA15" s="204"/>
      <c r="AB15" s="204"/>
      <c r="AC15" s="205"/>
      <c r="AD15" s="206" t="s">
        <v>41</v>
      </c>
      <c r="AE15" s="205"/>
      <c r="AF15" s="207" t="s">
        <v>42</v>
      </c>
      <c r="AG15" s="208"/>
      <c r="AH15" s="208"/>
      <c r="AI15" s="208"/>
      <c r="AJ15" s="44" t="s">
        <v>43</v>
      </c>
      <c r="AK15" s="206" t="s">
        <v>44</v>
      </c>
      <c r="AL15" s="204"/>
      <c r="AM15" s="204"/>
      <c r="AN15" s="204"/>
      <c r="AO15" s="204"/>
      <c r="AP15" s="204"/>
      <c r="AQ15" s="204"/>
      <c r="AR15" s="205"/>
      <c r="AS15" s="6"/>
      <c r="AT15" s="6"/>
      <c r="AU15" s="6"/>
    </row>
    <row r="16" spans="1:47" ht="15" thickBot="1" x14ac:dyDescent="0.4">
      <c r="A16" s="44" t="s">
        <v>45</v>
      </c>
      <c r="B16" s="44" t="s">
        <v>46</v>
      </c>
      <c r="C16" s="44" t="s">
        <v>47</v>
      </c>
      <c r="D16" s="44" t="s">
        <v>48</v>
      </c>
      <c r="E16" s="44" t="s">
        <v>49</v>
      </c>
      <c r="F16" s="44" t="s">
        <v>50</v>
      </c>
      <c r="G16" s="44" t="s">
        <v>51</v>
      </c>
      <c r="H16" s="44" t="s">
        <v>52</v>
      </c>
      <c r="I16" s="44" t="s">
        <v>53</v>
      </c>
      <c r="J16" s="44" t="s">
        <v>54</v>
      </c>
      <c r="K16" s="44" t="s">
        <v>55</v>
      </c>
      <c r="L16" s="44" t="s">
        <v>56</v>
      </c>
      <c r="M16" s="44" t="s">
        <v>57</v>
      </c>
      <c r="N16" s="44" t="s">
        <v>58</v>
      </c>
      <c r="O16" s="44" t="s">
        <v>59</v>
      </c>
      <c r="P16" s="44" t="s">
        <v>60</v>
      </c>
      <c r="Q16" s="44" t="s">
        <v>61</v>
      </c>
      <c r="R16" s="44" t="s">
        <v>62</v>
      </c>
      <c r="S16" s="44" t="s">
        <v>63</v>
      </c>
      <c r="T16" s="44" t="s">
        <v>64</v>
      </c>
      <c r="U16" s="40" t="s">
        <v>65</v>
      </c>
      <c r="V16" s="44" t="s">
        <v>66</v>
      </c>
      <c r="W16" s="44" t="s">
        <v>67</v>
      </c>
      <c r="X16" s="44" t="s">
        <v>68</v>
      </c>
      <c r="Y16" s="44" t="s">
        <v>69</v>
      </c>
      <c r="Z16" s="44" t="s">
        <v>70</v>
      </c>
      <c r="AA16" s="44" t="s">
        <v>71</v>
      </c>
      <c r="AB16" s="44" t="s">
        <v>72</v>
      </c>
      <c r="AC16" s="44" t="s">
        <v>73</v>
      </c>
      <c r="AD16" s="44" t="s">
        <v>74</v>
      </c>
      <c r="AE16" s="44" t="s">
        <v>75</v>
      </c>
      <c r="AF16" s="45" t="s">
        <v>76</v>
      </c>
      <c r="AG16" s="46" t="s">
        <v>77</v>
      </c>
      <c r="AH16" s="46" t="s">
        <v>78</v>
      </c>
      <c r="AI16" s="47" t="s">
        <v>79</v>
      </c>
      <c r="AJ16" s="44" t="s">
        <v>80</v>
      </c>
      <c r="AK16" s="44" t="s">
        <v>81</v>
      </c>
      <c r="AL16" s="37" t="s">
        <v>82</v>
      </c>
      <c r="AM16" s="44" t="s">
        <v>83</v>
      </c>
      <c r="AN16" s="44" t="s">
        <v>84</v>
      </c>
      <c r="AO16" s="44" t="s">
        <v>85</v>
      </c>
      <c r="AP16" s="44" t="s">
        <v>86</v>
      </c>
      <c r="AQ16" s="44" t="s">
        <v>87</v>
      </c>
      <c r="AR16" s="36" t="s">
        <v>88</v>
      </c>
      <c r="AS16" s="1"/>
      <c r="AT16" s="6"/>
      <c r="AU16" s="6"/>
    </row>
    <row r="17" spans="1:47" x14ac:dyDescent="0.35">
      <c r="A17" s="48" t="s">
        <v>89</v>
      </c>
      <c r="B17" s="49" t="s">
        <v>90</v>
      </c>
      <c r="C17" s="50" t="s">
        <v>91</v>
      </c>
      <c r="D17" s="51" t="s">
        <v>92</v>
      </c>
      <c r="E17" s="51" t="s">
        <v>92</v>
      </c>
      <c r="F17" s="52" t="s">
        <v>92</v>
      </c>
      <c r="G17" s="53" t="s">
        <v>93</v>
      </c>
      <c r="H17" s="54" t="s">
        <v>94</v>
      </c>
      <c r="I17" s="54" t="s">
        <v>95</v>
      </c>
      <c r="J17" s="55" t="s">
        <v>96</v>
      </c>
      <c r="K17" s="56" t="s">
        <v>97</v>
      </c>
      <c r="L17" s="52" t="s">
        <v>98</v>
      </c>
      <c r="M17" s="50" t="s">
        <v>99</v>
      </c>
      <c r="N17" s="51" t="s">
        <v>100</v>
      </c>
      <c r="O17" s="51" t="s">
        <v>101</v>
      </c>
      <c r="P17" s="51" t="s">
        <v>101</v>
      </c>
      <c r="Q17" s="51" t="s">
        <v>101</v>
      </c>
      <c r="R17" s="51" t="s">
        <v>101</v>
      </c>
      <c r="S17" s="51" t="s">
        <v>101</v>
      </c>
      <c r="T17" s="51" t="s">
        <v>102</v>
      </c>
      <c r="U17" s="51" t="s">
        <v>103</v>
      </c>
      <c r="V17" s="52" t="s">
        <v>104</v>
      </c>
      <c r="W17" s="57" t="s">
        <v>89</v>
      </c>
      <c r="X17" s="58" t="s">
        <v>38</v>
      </c>
      <c r="Y17" s="58" t="s">
        <v>105</v>
      </c>
      <c r="Z17" s="50" t="s">
        <v>106</v>
      </c>
      <c r="AA17" s="51" t="s">
        <v>106</v>
      </c>
      <c r="AB17" s="51" t="s">
        <v>107</v>
      </c>
      <c r="AC17" s="52" t="s">
        <v>108</v>
      </c>
      <c r="AD17" s="50" t="s">
        <v>109</v>
      </c>
      <c r="AE17" s="52" t="s">
        <v>110</v>
      </c>
      <c r="AF17" s="181" t="s">
        <v>57</v>
      </c>
      <c r="AG17" s="184" t="s">
        <v>50</v>
      </c>
      <c r="AH17" s="184" t="s">
        <v>111</v>
      </c>
      <c r="AI17" s="187" t="s">
        <v>112</v>
      </c>
      <c r="AJ17" s="190" t="s">
        <v>113</v>
      </c>
      <c r="AK17" s="50" t="s">
        <v>99</v>
      </c>
      <c r="AL17" s="51" t="s">
        <v>114</v>
      </c>
      <c r="AM17" s="51" t="s">
        <v>115</v>
      </c>
      <c r="AN17" s="51" t="s">
        <v>112</v>
      </c>
      <c r="AO17" s="51" t="s">
        <v>116</v>
      </c>
      <c r="AP17" s="51" t="s">
        <v>117</v>
      </c>
      <c r="AQ17" s="51" t="s">
        <v>118</v>
      </c>
      <c r="AR17" s="52" t="s">
        <v>119</v>
      </c>
      <c r="AS17" s="3"/>
      <c r="AT17" s="3"/>
      <c r="AU17" s="3"/>
    </row>
    <row r="18" spans="1:47" x14ac:dyDescent="0.35">
      <c r="A18" s="38" t="s">
        <v>120</v>
      </c>
      <c r="B18" s="59" t="s">
        <v>121</v>
      </c>
      <c r="C18" s="53" t="s">
        <v>122</v>
      </c>
      <c r="D18" s="54" t="s">
        <v>123</v>
      </c>
      <c r="E18" s="54" t="s">
        <v>124</v>
      </c>
      <c r="F18" s="60" t="s">
        <v>125</v>
      </c>
      <c r="G18" s="53" t="s">
        <v>126</v>
      </c>
      <c r="H18" s="54" t="s">
        <v>127</v>
      </c>
      <c r="I18" s="54" t="s">
        <v>126</v>
      </c>
      <c r="J18" s="55" t="s">
        <v>126</v>
      </c>
      <c r="K18" s="55" t="s">
        <v>128</v>
      </c>
      <c r="L18" s="60" t="s">
        <v>129</v>
      </c>
      <c r="M18" s="53" t="s">
        <v>130</v>
      </c>
      <c r="N18" s="54" t="s">
        <v>131</v>
      </c>
      <c r="O18" s="54" t="s">
        <v>132</v>
      </c>
      <c r="P18" s="54" t="s">
        <v>133</v>
      </c>
      <c r="Q18" s="54" t="s">
        <v>134</v>
      </c>
      <c r="R18" s="54" t="s">
        <v>134</v>
      </c>
      <c r="S18" s="54" t="s">
        <v>134</v>
      </c>
      <c r="T18" s="54" t="s">
        <v>134</v>
      </c>
      <c r="U18" s="54" t="s">
        <v>135</v>
      </c>
      <c r="V18" s="60" t="s">
        <v>136</v>
      </c>
      <c r="W18" s="61" t="s">
        <v>137</v>
      </c>
      <c r="X18" s="62" t="s">
        <v>138</v>
      </c>
      <c r="Y18" s="62" t="s">
        <v>139</v>
      </c>
      <c r="Z18" s="53" t="s">
        <v>107</v>
      </c>
      <c r="AA18" s="54" t="s">
        <v>107</v>
      </c>
      <c r="AB18" s="54"/>
      <c r="AC18" s="60"/>
      <c r="AD18" s="53" t="s">
        <v>140</v>
      </c>
      <c r="AE18" s="60" t="s">
        <v>141</v>
      </c>
      <c r="AF18" s="182"/>
      <c r="AG18" s="185"/>
      <c r="AH18" s="185"/>
      <c r="AI18" s="188"/>
      <c r="AJ18" s="191"/>
      <c r="AK18" s="53" t="s">
        <v>142</v>
      </c>
      <c r="AL18" s="54" t="s">
        <v>143</v>
      </c>
      <c r="AM18" s="54" t="s">
        <v>144</v>
      </c>
      <c r="AN18" s="54" t="s">
        <v>145</v>
      </c>
      <c r="AO18" s="54" t="s">
        <v>146</v>
      </c>
      <c r="AP18" s="54" t="s">
        <v>147</v>
      </c>
      <c r="AQ18" s="54" t="s">
        <v>148</v>
      </c>
      <c r="AR18" s="60" t="s">
        <v>149</v>
      </c>
      <c r="AS18" s="3"/>
      <c r="AT18" s="3"/>
      <c r="AU18" s="3"/>
    </row>
    <row r="19" spans="1:47" x14ac:dyDescent="0.35">
      <c r="A19" s="63" t="s">
        <v>150</v>
      </c>
      <c r="B19" s="59" t="s">
        <v>151</v>
      </c>
      <c r="C19" s="53" t="s">
        <v>152</v>
      </c>
      <c r="D19" s="54" t="s">
        <v>153</v>
      </c>
      <c r="E19" s="54" t="s">
        <v>154</v>
      </c>
      <c r="F19" s="60" t="s">
        <v>155</v>
      </c>
      <c r="G19" s="53" t="s">
        <v>156</v>
      </c>
      <c r="H19" s="54" t="s">
        <v>157</v>
      </c>
      <c r="I19" s="54" t="s">
        <v>156</v>
      </c>
      <c r="J19" s="55" t="s">
        <v>158</v>
      </c>
      <c r="K19" s="55" t="s">
        <v>126</v>
      </c>
      <c r="L19" s="60" t="s">
        <v>159</v>
      </c>
      <c r="M19" s="53" t="s">
        <v>136</v>
      </c>
      <c r="N19" s="54" t="s">
        <v>130</v>
      </c>
      <c r="O19" s="54" t="s">
        <v>160</v>
      </c>
      <c r="P19" s="54" t="s">
        <v>161</v>
      </c>
      <c r="Q19" s="54" t="s">
        <v>162</v>
      </c>
      <c r="R19" s="54" t="s">
        <v>163</v>
      </c>
      <c r="S19" s="54" t="s">
        <v>164</v>
      </c>
      <c r="T19" s="54" t="s">
        <v>163</v>
      </c>
      <c r="U19" s="54" t="s">
        <v>165</v>
      </c>
      <c r="V19" s="60" t="s">
        <v>166</v>
      </c>
      <c r="W19" s="63" t="s">
        <v>167</v>
      </c>
      <c r="X19" s="62" t="s">
        <v>168</v>
      </c>
      <c r="Y19" s="62" t="s">
        <v>169</v>
      </c>
      <c r="Z19" s="53" t="s">
        <v>170</v>
      </c>
      <c r="AA19" s="54" t="s">
        <v>171</v>
      </c>
      <c r="AB19" s="54" t="s">
        <v>172</v>
      </c>
      <c r="AC19" s="60" t="s">
        <v>173</v>
      </c>
      <c r="AD19" s="53" t="s">
        <v>144</v>
      </c>
      <c r="AE19" s="60" t="s">
        <v>146</v>
      </c>
      <c r="AF19" s="182"/>
      <c r="AG19" s="185"/>
      <c r="AH19" s="185"/>
      <c r="AI19" s="188"/>
      <c r="AJ19" s="191"/>
      <c r="AK19" s="53"/>
      <c r="AL19" s="54" t="s">
        <v>146</v>
      </c>
      <c r="AM19" s="54"/>
      <c r="AN19" s="54" t="s">
        <v>174</v>
      </c>
      <c r="AO19" s="54" t="s">
        <v>144</v>
      </c>
      <c r="AP19" s="54" t="s">
        <v>175</v>
      </c>
      <c r="AQ19" s="54" t="s">
        <v>176</v>
      </c>
      <c r="AR19" s="60" t="s">
        <v>177</v>
      </c>
      <c r="AS19" s="3"/>
      <c r="AT19" s="3"/>
      <c r="AU19" s="3"/>
    </row>
    <row r="20" spans="1:47" ht="15" thickBot="1" x14ac:dyDescent="0.4">
      <c r="A20" s="64" t="s">
        <v>178</v>
      </c>
      <c r="B20" s="65"/>
      <c r="C20" s="66" t="s">
        <v>179</v>
      </c>
      <c r="D20" s="67" t="s">
        <v>180</v>
      </c>
      <c r="E20" s="67"/>
      <c r="F20" s="68" t="s">
        <v>181</v>
      </c>
      <c r="G20" s="66" t="s">
        <v>182</v>
      </c>
      <c r="H20" s="67" t="s">
        <v>182</v>
      </c>
      <c r="I20" s="67" t="s">
        <v>182</v>
      </c>
      <c r="J20" s="69" t="s">
        <v>183</v>
      </c>
      <c r="K20" s="69" t="s">
        <v>184</v>
      </c>
      <c r="L20" s="70"/>
      <c r="M20" s="66"/>
      <c r="N20" s="67"/>
      <c r="O20" s="67"/>
      <c r="P20" s="67"/>
      <c r="Q20" s="67"/>
      <c r="R20" s="67" t="s">
        <v>162</v>
      </c>
      <c r="S20" s="67"/>
      <c r="T20" s="67" t="s">
        <v>164</v>
      </c>
      <c r="U20" s="67" t="s">
        <v>185</v>
      </c>
      <c r="V20" s="68" t="s">
        <v>186</v>
      </c>
      <c r="W20" s="64" t="s">
        <v>187</v>
      </c>
      <c r="X20" s="71" t="s">
        <v>188</v>
      </c>
      <c r="Y20" s="71" t="s">
        <v>189</v>
      </c>
      <c r="Z20" s="66" t="s">
        <v>190</v>
      </c>
      <c r="AA20" s="67" t="s">
        <v>190</v>
      </c>
      <c r="AB20" s="67" t="s">
        <v>190</v>
      </c>
      <c r="AC20" s="68" t="s">
        <v>190</v>
      </c>
      <c r="AD20" s="66" t="s">
        <v>191</v>
      </c>
      <c r="AE20" s="68" t="s">
        <v>175</v>
      </c>
      <c r="AF20" s="183"/>
      <c r="AG20" s="186"/>
      <c r="AH20" s="186"/>
      <c r="AI20" s="189"/>
      <c r="AJ20" s="192"/>
      <c r="AK20" s="72"/>
      <c r="AL20" s="73"/>
      <c r="AM20" s="73"/>
      <c r="AN20" s="73"/>
      <c r="AO20" s="73"/>
      <c r="AP20" s="73"/>
      <c r="AQ20" s="67" t="s">
        <v>175</v>
      </c>
      <c r="AR20" s="74" t="s">
        <v>175</v>
      </c>
      <c r="AS20" s="3"/>
      <c r="AT20" s="3"/>
      <c r="AU20" s="3"/>
    </row>
    <row r="21" spans="1:47" x14ac:dyDescent="0.35">
      <c r="A21" s="75" t="s">
        <v>192</v>
      </c>
      <c r="B21" s="76" t="s">
        <v>193</v>
      </c>
      <c r="C21" s="77">
        <v>0</v>
      </c>
      <c r="D21" s="78">
        <v>0</v>
      </c>
      <c r="E21" s="78">
        <v>0</v>
      </c>
      <c r="F21" s="79">
        <v>0</v>
      </c>
      <c r="G21" s="80">
        <v>25000</v>
      </c>
      <c r="H21" s="81">
        <v>75000</v>
      </c>
      <c r="I21" s="81">
        <f>SUM(G21:H21)</f>
        <v>100000</v>
      </c>
      <c r="J21" s="81">
        <f>SUM(G21:I21)</f>
        <v>200000</v>
      </c>
      <c r="K21" s="82">
        <v>125000</v>
      </c>
      <c r="L21" s="83">
        <v>140000</v>
      </c>
      <c r="M21" s="84">
        <v>1</v>
      </c>
      <c r="N21" s="85">
        <v>5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1</v>
      </c>
      <c r="V21" s="86">
        <v>1</v>
      </c>
      <c r="W21" s="87" t="str">
        <f>$A$21</f>
        <v>J. Doe/123 Main Street/Atlanta/30301/Fulton</v>
      </c>
      <c r="X21" s="88">
        <v>50000</v>
      </c>
      <c r="Y21" s="88">
        <v>140000</v>
      </c>
      <c r="Z21" s="89"/>
      <c r="AA21" s="90">
        <v>1</v>
      </c>
      <c r="AB21" s="90"/>
      <c r="AC21" s="91"/>
      <c r="AD21" s="89" t="s">
        <v>194</v>
      </c>
      <c r="AE21" s="91" t="s">
        <v>195</v>
      </c>
      <c r="AF21" s="84"/>
      <c r="AG21" s="85">
        <v>1</v>
      </c>
      <c r="AH21" s="85"/>
      <c r="AI21" s="86"/>
      <c r="AJ21" s="92" t="s">
        <v>58</v>
      </c>
      <c r="AK21" s="89">
        <v>3</v>
      </c>
      <c r="AL21" s="90">
        <v>5</v>
      </c>
      <c r="AM21" s="90">
        <v>2</v>
      </c>
      <c r="AN21" s="90">
        <v>3</v>
      </c>
      <c r="AO21" s="90">
        <v>4</v>
      </c>
      <c r="AP21" s="90" t="s">
        <v>195</v>
      </c>
      <c r="AQ21" s="90" t="s">
        <v>195</v>
      </c>
      <c r="AR21" s="91" t="s">
        <v>195</v>
      </c>
      <c r="AS21" s="93"/>
      <c r="AT21" s="93"/>
      <c r="AU21" s="93"/>
    </row>
    <row r="22" spans="1:47" x14ac:dyDescent="0.35">
      <c r="A22" s="94"/>
      <c r="B22" s="95"/>
      <c r="C22" s="96"/>
      <c r="D22" s="97"/>
      <c r="E22" s="97"/>
      <c r="F22" s="97"/>
      <c r="G22" s="98"/>
      <c r="H22" s="99"/>
      <c r="I22" s="99"/>
      <c r="J22" s="99"/>
      <c r="K22" s="100"/>
      <c r="L22" s="101"/>
      <c r="M22" s="102"/>
      <c r="N22" s="103"/>
      <c r="O22" s="103"/>
      <c r="P22" s="103"/>
      <c r="Q22" s="103"/>
      <c r="R22" s="103"/>
      <c r="S22" s="103"/>
      <c r="T22" s="103"/>
      <c r="U22" s="103"/>
      <c r="V22" s="104"/>
      <c r="W22" s="94">
        <f>A22</f>
        <v>0</v>
      </c>
      <c r="X22" s="105"/>
      <c r="Y22" s="105"/>
      <c r="Z22" s="102"/>
      <c r="AA22" s="103"/>
      <c r="AB22" s="103"/>
      <c r="AC22" s="104"/>
      <c r="AD22" s="102"/>
      <c r="AE22" s="104"/>
      <c r="AF22" s="102"/>
      <c r="AG22" s="103"/>
      <c r="AH22" s="103"/>
      <c r="AI22" s="104"/>
      <c r="AJ22" s="106"/>
      <c r="AK22" s="102"/>
      <c r="AL22" s="103"/>
      <c r="AM22" s="103"/>
      <c r="AN22" s="103"/>
      <c r="AO22" s="103"/>
      <c r="AP22" s="103"/>
      <c r="AQ22" s="103"/>
      <c r="AR22" s="104"/>
      <c r="AS22" s="3"/>
      <c r="AT22" s="3"/>
      <c r="AU22" s="3"/>
    </row>
    <row r="23" spans="1:47" x14ac:dyDescent="0.35">
      <c r="A23" s="94"/>
      <c r="B23" s="95"/>
      <c r="C23" s="3"/>
      <c r="D23" s="97"/>
      <c r="E23" s="96"/>
      <c r="F23" s="96"/>
      <c r="G23" s="98"/>
      <c r="H23" s="99"/>
      <c r="I23" s="99"/>
      <c r="J23" s="99"/>
      <c r="K23" s="100"/>
      <c r="L23" s="101"/>
      <c r="M23" s="102"/>
      <c r="N23" s="103"/>
      <c r="O23" s="103"/>
      <c r="P23" s="103"/>
      <c r="Q23" s="103"/>
      <c r="R23" s="103"/>
      <c r="S23" s="103"/>
      <c r="T23" s="103"/>
      <c r="U23" s="103"/>
      <c r="V23" s="104"/>
      <c r="W23" s="94">
        <f t="shared" ref="W23:W32" si="0">A23</f>
        <v>0</v>
      </c>
      <c r="X23" s="105"/>
      <c r="Y23" s="105"/>
      <c r="Z23" s="102"/>
      <c r="AA23" s="103"/>
      <c r="AB23" s="103"/>
      <c r="AC23" s="104"/>
      <c r="AD23" s="102"/>
      <c r="AE23" s="104"/>
      <c r="AF23" s="102"/>
      <c r="AG23" s="103"/>
      <c r="AH23" s="103"/>
      <c r="AI23" s="104"/>
      <c r="AJ23" s="106"/>
      <c r="AK23" s="102"/>
      <c r="AL23" s="103"/>
      <c r="AM23" s="103"/>
      <c r="AN23" s="103"/>
      <c r="AO23" s="103"/>
      <c r="AP23" s="103"/>
      <c r="AQ23" s="103"/>
      <c r="AR23" s="104"/>
      <c r="AS23" s="3"/>
      <c r="AT23" s="3"/>
      <c r="AU23" s="3"/>
    </row>
    <row r="24" spans="1:47" x14ac:dyDescent="0.35">
      <c r="A24" s="94"/>
      <c r="B24" s="95"/>
      <c r="C24" s="96"/>
      <c r="D24" s="97"/>
      <c r="E24" s="97"/>
      <c r="F24" s="107"/>
      <c r="G24" s="98"/>
      <c r="H24" s="99"/>
      <c r="I24" s="99"/>
      <c r="J24" s="99"/>
      <c r="K24" s="100"/>
      <c r="L24" s="101"/>
      <c r="M24" s="102"/>
      <c r="N24" s="103"/>
      <c r="O24" s="103"/>
      <c r="P24" s="103"/>
      <c r="Q24" s="103"/>
      <c r="R24" s="103"/>
      <c r="S24" s="103"/>
      <c r="T24" s="103"/>
      <c r="U24" s="103"/>
      <c r="V24" s="104"/>
      <c r="W24" s="94">
        <f t="shared" si="0"/>
        <v>0</v>
      </c>
      <c r="X24" s="105"/>
      <c r="Y24" s="105"/>
      <c r="Z24" s="102"/>
      <c r="AA24" s="103"/>
      <c r="AB24" s="103"/>
      <c r="AC24" s="104"/>
      <c r="AD24" s="102"/>
      <c r="AE24" s="104"/>
      <c r="AF24" s="102"/>
      <c r="AG24" s="103"/>
      <c r="AH24" s="103"/>
      <c r="AI24" s="104"/>
      <c r="AJ24" s="106"/>
      <c r="AK24" s="102"/>
      <c r="AL24" s="103"/>
      <c r="AM24" s="103"/>
      <c r="AN24" s="103"/>
      <c r="AO24" s="103"/>
      <c r="AP24" s="103"/>
      <c r="AQ24" s="103"/>
      <c r="AR24" s="104"/>
      <c r="AS24" s="3"/>
      <c r="AT24" s="3"/>
      <c r="AU24" s="3"/>
    </row>
    <row r="25" spans="1:47" x14ac:dyDescent="0.35">
      <c r="A25" s="94"/>
      <c r="B25" s="95"/>
      <c r="C25" s="96"/>
      <c r="D25" s="97"/>
      <c r="E25" s="97"/>
      <c r="F25" s="107"/>
      <c r="G25" s="98"/>
      <c r="H25" s="99"/>
      <c r="I25" s="99"/>
      <c r="J25" s="99"/>
      <c r="K25" s="100"/>
      <c r="L25" s="101"/>
      <c r="M25" s="102"/>
      <c r="N25" s="103"/>
      <c r="O25" s="103"/>
      <c r="P25" s="103"/>
      <c r="Q25" s="103"/>
      <c r="R25" s="103"/>
      <c r="S25" s="103"/>
      <c r="T25" s="103"/>
      <c r="U25" s="103"/>
      <c r="V25" s="104"/>
      <c r="W25" s="94">
        <f t="shared" si="0"/>
        <v>0</v>
      </c>
      <c r="X25" s="105"/>
      <c r="Y25" s="105"/>
      <c r="Z25" s="102"/>
      <c r="AA25" s="103"/>
      <c r="AB25" s="103"/>
      <c r="AC25" s="104"/>
      <c r="AD25" s="102"/>
      <c r="AE25" s="104"/>
      <c r="AF25" s="102"/>
      <c r="AG25" s="103"/>
      <c r="AH25" s="103"/>
      <c r="AI25" s="104"/>
      <c r="AJ25" s="106"/>
      <c r="AK25" s="102"/>
      <c r="AL25" s="103"/>
      <c r="AM25" s="103"/>
      <c r="AN25" s="103"/>
      <c r="AO25" s="103"/>
      <c r="AP25" s="103"/>
      <c r="AQ25" s="103"/>
      <c r="AR25" s="104"/>
      <c r="AS25" s="3"/>
      <c r="AT25" s="3"/>
      <c r="AU25" s="3"/>
    </row>
    <row r="26" spans="1:47" x14ac:dyDescent="0.35">
      <c r="A26" s="94"/>
      <c r="B26" s="95"/>
      <c r="C26" s="96"/>
      <c r="D26" s="97"/>
      <c r="E26" s="97"/>
      <c r="F26" s="107"/>
      <c r="G26" s="98"/>
      <c r="H26" s="99"/>
      <c r="I26" s="99"/>
      <c r="J26" s="99"/>
      <c r="K26" s="100"/>
      <c r="L26" s="101"/>
      <c r="M26" s="102"/>
      <c r="N26" s="103"/>
      <c r="O26" s="103"/>
      <c r="P26" s="103"/>
      <c r="Q26" s="103"/>
      <c r="R26" s="103"/>
      <c r="S26" s="103"/>
      <c r="T26" s="103"/>
      <c r="U26" s="103"/>
      <c r="V26" s="104"/>
      <c r="W26" s="94">
        <f t="shared" si="0"/>
        <v>0</v>
      </c>
      <c r="X26" s="105"/>
      <c r="Y26" s="105"/>
      <c r="Z26" s="102"/>
      <c r="AA26" s="103"/>
      <c r="AB26" s="103"/>
      <c r="AC26" s="104"/>
      <c r="AD26" s="102"/>
      <c r="AE26" s="104"/>
      <c r="AF26" s="102"/>
      <c r="AG26" s="103"/>
      <c r="AH26" s="103"/>
      <c r="AI26" s="104"/>
      <c r="AJ26" s="106"/>
      <c r="AK26" s="102"/>
      <c r="AL26" s="103"/>
      <c r="AM26" s="103"/>
      <c r="AN26" s="103"/>
      <c r="AO26" s="103"/>
      <c r="AP26" s="103"/>
      <c r="AQ26" s="103"/>
      <c r="AR26" s="104"/>
      <c r="AS26" s="3"/>
      <c r="AT26" s="3"/>
      <c r="AU26" s="3"/>
    </row>
    <row r="27" spans="1:47" x14ac:dyDescent="0.35">
      <c r="A27" s="94"/>
      <c r="B27" s="95"/>
      <c r="C27" s="96"/>
      <c r="D27" s="97"/>
      <c r="E27" s="97"/>
      <c r="F27" s="107"/>
      <c r="G27" s="98"/>
      <c r="H27" s="99"/>
      <c r="I27" s="99"/>
      <c r="J27" s="99"/>
      <c r="K27" s="100"/>
      <c r="L27" s="101"/>
      <c r="M27" s="102"/>
      <c r="N27" s="103"/>
      <c r="O27" s="103"/>
      <c r="P27" s="103"/>
      <c r="Q27" s="103"/>
      <c r="R27" s="103"/>
      <c r="S27" s="103"/>
      <c r="T27" s="103"/>
      <c r="U27" s="103"/>
      <c r="V27" s="104"/>
      <c r="W27" s="94">
        <f t="shared" si="0"/>
        <v>0</v>
      </c>
      <c r="X27" s="105"/>
      <c r="Y27" s="105"/>
      <c r="Z27" s="102"/>
      <c r="AA27" s="103"/>
      <c r="AB27" s="103"/>
      <c r="AC27" s="104"/>
      <c r="AD27" s="102"/>
      <c r="AE27" s="104"/>
      <c r="AF27" s="102"/>
      <c r="AG27" s="103"/>
      <c r="AH27" s="103"/>
      <c r="AI27" s="104"/>
      <c r="AJ27" s="106"/>
      <c r="AK27" s="102"/>
      <c r="AL27" s="103"/>
      <c r="AM27" s="103"/>
      <c r="AN27" s="103"/>
      <c r="AO27" s="103"/>
      <c r="AP27" s="103"/>
      <c r="AQ27" s="103"/>
      <c r="AR27" s="104"/>
      <c r="AS27" s="3"/>
      <c r="AT27" s="3"/>
      <c r="AU27" s="3"/>
    </row>
    <row r="28" spans="1:47" x14ac:dyDescent="0.35">
      <c r="A28" s="94"/>
      <c r="B28" s="95"/>
      <c r="C28" s="96"/>
      <c r="D28" s="97"/>
      <c r="E28" s="97"/>
      <c r="F28" s="107"/>
      <c r="G28" s="98"/>
      <c r="H28" s="99"/>
      <c r="I28" s="99"/>
      <c r="J28" s="99"/>
      <c r="K28" s="100"/>
      <c r="L28" s="101"/>
      <c r="M28" s="102"/>
      <c r="N28" s="103"/>
      <c r="O28" s="103"/>
      <c r="P28" s="103"/>
      <c r="Q28" s="103"/>
      <c r="R28" s="103"/>
      <c r="S28" s="103"/>
      <c r="T28" s="103"/>
      <c r="U28" s="103"/>
      <c r="V28" s="104"/>
      <c r="W28" s="94">
        <f t="shared" si="0"/>
        <v>0</v>
      </c>
      <c r="X28" s="105"/>
      <c r="Y28" s="105"/>
      <c r="Z28" s="102"/>
      <c r="AA28" s="103"/>
      <c r="AB28" s="103"/>
      <c r="AC28" s="104"/>
      <c r="AD28" s="102"/>
      <c r="AE28" s="104"/>
      <c r="AF28" s="102"/>
      <c r="AG28" s="103"/>
      <c r="AH28" s="103"/>
      <c r="AI28" s="104"/>
      <c r="AJ28" s="108"/>
      <c r="AK28" s="102"/>
      <c r="AL28" s="103"/>
      <c r="AM28" s="103"/>
      <c r="AN28" s="103"/>
      <c r="AO28" s="103"/>
      <c r="AP28" s="103"/>
      <c r="AQ28" s="103"/>
      <c r="AR28" s="104"/>
      <c r="AS28" s="3"/>
      <c r="AT28" s="3"/>
      <c r="AU28" s="3"/>
    </row>
    <row r="29" spans="1:47" x14ac:dyDescent="0.35">
      <c r="A29" s="94"/>
      <c r="B29" s="95"/>
      <c r="C29" s="96"/>
      <c r="D29" s="97"/>
      <c r="E29" s="97"/>
      <c r="F29" s="107"/>
      <c r="G29" s="98"/>
      <c r="H29" s="99"/>
      <c r="I29" s="99"/>
      <c r="J29" s="99"/>
      <c r="K29" s="100"/>
      <c r="L29" s="101"/>
      <c r="M29" s="102"/>
      <c r="N29" s="103"/>
      <c r="O29" s="103"/>
      <c r="P29" s="103"/>
      <c r="Q29" s="103"/>
      <c r="R29" s="103"/>
      <c r="S29" s="103"/>
      <c r="T29" s="103"/>
      <c r="U29" s="103"/>
      <c r="V29" s="104"/>
      <c r="W29" s="94">
        <f t="shared" si="0"/>
        <v>0</v>
      </c>
      <c r="X29" s="105"/>
      <c r="Y29" s="105"/>
      <c r="Z29" s="102"/>
      <c r="AA29" s="103"/>
      <c r="AB29" s="103"/>
      <c r="AC29" s="104"/>
      <c r="AD29" s="102"/>
      <c r="AE29" s="104"/>
      <c r="AF29" s="102"/>
      <c r="AG29" s="103"/>
      <c r="AH29" s="103"/>
      <c r="AI29" s="104"/>
      <c r="AJ29" s="106"/>
      <c r="AK29" s="102"/>
      <c r="AL29" s="103"/>
      <c r="AM29" s="103"/>
      <c r="AN29" s="103"/>
      <c r="AO29" s="103"/>
      <c r="AP29" s="103"/>
      <c r="AQ29" s="103"/>
      <c r="AR29" s="104"/>
      <c r="AS29" s="3"/>
      <c r="AT29" s="3"/>
      <c r="AU29" s="3"/>
    </row>
    <row r="30" spans="1:47" x14ac:dyDescent="0.35">
      <c r="A30" s="94"/>
      <c r="B30" s="95"/>
      <c r="C30" s="96"/>
      <c r="D30" s="97"/>
      <c r="E30" s="97"/>
      <c r="F30" s="107"/>
      <c r="G30" s="98"/>
      <c r="H30" s="99"/>
      <c r="I30" s="99"/>
      <c r="J30" s="99"/>
      <c r="K30" s="100"/>
      <c r="L30" s="101"/>
      <c r="M30" s="102"/>
      <c r="N30" s="103"/>
      <c r="O30" s="103"/>
      <c r="P30" s="103"/>
      <c r="Q30" s="103"/>
      <c r="R30" s="103"/>
      <c r="S30" s="103"/>
      <c r="T30" s="103"/>
      <c r="U30" s="103"/>
      <c r="V30" s="104"/>
      <c r="W30" s="94">
        <f t="shared" si="0"/>
        <v>0</v>
      </c>
      <c r="X30" s="105"/>
      <c r="Y30" s="105"/>
      <c r="Z30" s="102"/>
      <c r="AA30" s="103"/>
      <c r="AB30" s="103"/>
      <c r="AC30" s="104"/>
      <c r="AD30" s="102"/>
      <c r="AE30" s="104"/>
      <c r="AF30" s="102"/>
      <c r="AG30" s="103"/>
      <c r="AH30" s="103"/>
      <c r="AI30" s="104"/>
      <c r="AJ30" s="106"/>
      <c r="AK30" s="102"/>
      <c r="AL30" s="103"/>
      <c r="AM30" s="103"/>
      <c r="AN30" s="103"/>
      <c r="AO30" s="103"/>
      <c r="AP30" s="103"/>
      <c r="AQ30" s="103"/>
      <c r="AR30" s="104"/>
      <c r="AS30" s="3"/>
      <c r="AT30" s="3"/>
      <c r="AU30" s="3"/>
    </row>
    <row r="31" spans="1:47" x14ac:dyDescent="0.35">
      <c r="A31" s="94"/>
      <c r="B31" s="95"/>
      <c r="C31" s="96"/>
      <c r="D31" s="97"/>
      <c r="E31" s="97"/>
      <c r="F31" s="107"/>
      <c r="G31" s="98"/>
      <c r="H31" s="99"/>
      <c r="I31" s="99"/>
      <c r="J31" s="99"/>
      <c r="K31" s="100"/>
      <c r="L31" s="101"/>
      <c r="M31" s="102"/>
      <c r="N31" s="103"/>
      <c r="O31" s="103"/>
      <c r="P31" s="103"/>
      <c r="Q31" s="103"/>
      <c r="R31" s="103"/>
      <c r="S31" s="103"/>
      <c r="T31" s="103"/>
      <c r="U31" s="103"/>
      <c r="V31" s="104"/>
      <c r="W31" s="94">
        <f t="shared" si="0"/>
        <v>0</v>
      </c>
      <c r="X31" s="105"/>
      <c r="Y31" s="105"/>
      <c r="Z31" s="102"/>
      <c r="AA31" s="103"/>
      <c r="AB31" s="103"/>
      <c r="AC31" s="104"/>
      <c r="AD31" s="102"/>
      <c r="AE31" s="104"/>
      <c r="AF31" s="102"/>
      <c r="AG31" s="103"/>
      <c r="AH31" s="103"/>
      <c r="AI31" s="104"/>
      <c r="AJ31" s="106"/>
      <c r="AK31" s="102"/>
      <c r="AL31" s="103"/>
      <c r="AM31" s="103"/>
      <c r="AN31" s="103"/>
      <c r="AO31" s="103"/>
      <c r="AP31" s="103"/>
      <c r="AQ31" s="103"/>
      <c r="AR31" s="104"/>
      <c r="AS31" s="3"/>
      <c r="AT31" s="3"/>
      <c r="AU31" s="3"/>
    </row>
    <row r="32" spans="1:47" ht="15" thickBot="1" x14ac:dyDescent="0.4">
      <c r="A32" s="109"/>
      <c r="B32" s="110"/>
      <c r="C32" s="111"/>
      <c r="D32" s="112"/>
      <c r="E32" s="112"/>
      <c r="F32" s="113"/>
      <c r="G32" s="114"/>
      <c r="H32" s="115"/>
      <c r="I32" s="115"/>
      <c r="J32" s="115"/>
      <c r="K32" s="116"/>
      <c r="L32" s="117"/>
      <c r="M32" s="118"/>
      <c r="N32" s="119"/>
      <c r="O32" s="119"/>
      <c r="P32" s="119"/>
      <c r="Q32" s="119"/>
      <c r="R32" s="119"/>
      <c r="S32" s="119"/>
      <c r="T32" s="119"/>
      <c r="U32" s="119"/>
      <c r="V32" s="120"/>
      <c r="W32" s="94">
        <f t="shared" si="0"/>
        <v>0</v>
      </c>
      <c r="X32" s="121"/>
      <c r="Y32" s="121"/>
      <c r="Z32" s="118"/>
      <c r="AA32" s="119"/>
      <c r="AB32" s="119"/>
      <c r="AC32" s="120"/>
      <c r="AD32" s="118"/>
      <c r="AE32" s="120"/>
      <c r="AF32" s="118"/>
      <c r="AG32" s="119"/>
      <c r="AH32" s="119"/>
      <c r="AI32" s="120"/>
      <c r="AJ32" s="122"/>
      <c r="AK32" s="118"/>
      <c r="AL32" s="119"/>
      <c r="AM32" s="119"/>
      <c r="AN32" s="119"/>
      <c r="AO32" s="119"/>
      <c r="AP32" s="119"/>
      <c r="AQ32" s="119"/>
      <c r="AR32" s="120"/>
      <c r="AS32" s="3"/>
      <c r="AT32" s="3"/>
      <c r="AU32" s="3"/>
    </row>
    <row r="33" spans="1:47" ht="15" thickBot="1" x14ac:dyDescent="0.4">
      <c r="A33" s="3" t="s">
        <v>196</v>
      </c>
      <c r="B33" s="2"/>
      <c r="C33" s="2"/>
      <c r="D33" s="2"/>
      <c r="E33" s="2"/>
      <c r="F33" s="30" t="s">
        <v>197</v>
      </c>
      <c r="G33" s="123">
        <f t="shared" ref="G33:L33" si="1">SUM(G22:G32)</f>
        <v>0</v>
      </c>
      <c r="H33" s="123">
        <f t="shared" si="1"/>
        <v>0</v>
      </c>
      <c r="I33" s="123">
        <f t="shared" si="1"/>
        <v>0</v>
      </c>
      <c r="J33" s="123">
        <f t="shared" si="1"/>
        <v>0</v>
      </c>
      <c r="K33" s="123">
        <f t="shared" si="1"/>
        <v>0</v>
      </c>
      <c r="L33" s="124">
        <f t="shared" si="1"/>
        <v>0</v>
      </c>
      <c r="M33" s="125">
        <f>SUM(M22+M23+M24+M25+M26+M27+M28+M29+M30+M31+M32)</f>
        <v>0</v>
      </c>
      <c r="N33" s="3"/>
      <c r="O33" s="125">
        <f t="shared" ref="O33:V33" si="2">SUM(O22+O23+O24+O25+O26+O27+O28+O29+O30+O31+O32)</f>
        <v>0</v>
      </c>
      <c r="P33" s="125">
        <f t="shared" si="2"/>
        <v>0</v>
      </c>
      <c r="Q33" s="125">
        <f t="shared" si="2"/>
        <v>0</v>
      </c>
      <c r="R33" s="125">
        <f t="shared" si="2"/>
        <v>0</v>
      </c>
      <c r="S33" s="125">
        <f t="shared" si="2"/>
        <v>0</v>
      </c>
      <c r="T33" s="125">
        <f t="shared" si="2"/>
        <v>0</v>
      </c>
      <c r="U33" s="125">
        <f t="shared" si="2"/>
        <v>0</v>
      </c>
      <c r="V33" s="125">
        <f t="shared" si="2"/>
        <v>0</v>
      </c>
      <c r="W33" s="31" t="s">
        <v>196</v>
      </c>
      <c r="X33" s="30" t="s">
        <v>198</v>
      </c>
      <c r="Y33" s="125">
        <f>SUM((Y22+Y23+Y24+Y25+Y26+Y27+Y28+Y29+Y30+Y31+Y32)-(X22+X23+X24+X25+X26+X27+X28+X29+X30+X31+X32))</f>
        <v>0</v>
      </c>
      <c r="Z33" s="125">
        <f>SUM(Z22+Z23+Z24+Z25+Z26+Z27+Z28+Z29+Z30+Z31+Z32)</f>
        <v>0</v>
      </c>
      <c r="AA33" s="125">
        <f t="shared" ref="AA33:AC33" si="3">SUM(AA22+AA23+AA24+AA25+AA26+AA27+AA28+AA29+AA30+AA31+AA32)</f>
        <v>0</v>
      </c>
      <c r="AB33" s="125">
        <f t="shared" si="3"/>
        <v>0</v>
      </c>
      <c r="AC33" s="125">
        <f t="shared" si="3"/>
        <v>0</v>
      </c>
      <c r="AD33" s="126" t="s">
        <v>199</v>
      </c>
      <c r="AE33" s="125">
        <f>COUNTIF(AE22:AE32,"Y")</f>
        <v>0</v>
      </c>
      <c r="AF33" s="125">
        <f t="shared" ref="AF33:AI33" si="4">SUM(AF22+AF23+AF24+AF25+AF26+AF27+AF28+AF29+AF30+AF31+AF32)</f>
        <v>0</v>
      </c>
      <c r="AG33" s="125">
        <f t="shared" si="4"/>
        <v>0</v>
      </c>
      <c r="AH33" s="125">
        <f t="shared" si="4"/>
        <v>0</v>
      </c>
      <c r="AI33" s="125">
        <f t="shared" si="4"/>
        <v>0</v>
      </c>
      <c r="AJ33" s="125">
        <f>COUNTIF(AJ22:AJ32,"Y")</f>
        <v>0</v>
      </c>
      <c r="AK33" s="2"/>
      <c r="AL33" s="2"/>
      <c r="AM33" s="2"/>
      <c r="AN33" s="3"/>
      <c r="AO33" s="3"/>
      <c r="AP33" s="3"/>
      <c r="AQ33" s="3"/>
      <c r="AR33" s="3"/>
      <c r="AS33" s="3"/>
      <c r="AT33" s="3"/>
      <c r="AU33" s="3"/>
    </row>
    <row r="34" spans="1:47" ht="15" thickBot="1" x14ac:dyDescent="0.4">
      <c r="A34" s="3"/>
      <c r="B34" s="2"/>
      <c r="C34" s="2"/>
      <c r="D34" s="2"/>
      <c r="E34" s="2"/>
      <c r="F34" s="2"/>
      <c r="G34" s="2"/>
      <c r="H34" s="2"/>
      <c r="I34" s="2"/>
      <c r="J34" s="3"/>
      <c r="K34" s="3"/>
      <c r="L34" s="3"/>
      <c r="M34" s="3"/>
      <c r="N34" s="3"/>
      <c r="O34" s="3"/>
      <c r="P34" s="3"/>
      <c r="Q34" s="2"/>
      <c r="R34" s="2"/>
      <c r="S34" s="2"/>
      <c r="T34" s="2"/>
      <c r="U34" s="2"/>
      <c r="V34" s="2"/>
      <c r="W34" s="2"/>
      <c r="X34" s="2"/>
      <c r="Y34" s="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2"/>
      <c r="AL34" s="2"/>
      <c r="AM34" s="2"/>
      <c r="AN34" s="3"/>
      <c r="AO34" s="3"/>
      <c r="AP34" s="3"/>
      <c r="AQ34" s="3"/>
      <c r="AR34" s="3"/>
      <c r="AS34" s="3"/>
      <c r="AT34" s="3"/>
      <c r="AU34" s="3"/>
    </row>
    <row r="35" spans="1:47" ht="26" x14ac:dyDescent="0.35">
      <c r="A35" s="193" t="s">
        <v>200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27"/>
      <c r="W35" s="128" t="s">
        <v>201</v>
      </c>
      <c r="X35" s="129" t="s">
        <v>202</v>
      </c>
      <c r="Y35" s="130" t="s">
        <v>198</v>
      </c>
      <c r="Z35" s="131"/>
      <c r="AA35" s="167" t="s">
        <v>203</v>
      </c>
      <c r="AB35" s="194"/>
      <c r="AC35" s="194"/>
      <c r="AD35" s="194"/>
      <c r="AE35" s="194"/>
      <c r="AF35" s="169" t="s">
        <v>198</v>
      </c>
      <c r="AG35" s="195"/>
      <c r="AH35" s="19"/>
      <c r="AI35" s="3"/>
      <c r="AJ35" s="196" t="s">
        <v>204</v>
      </c>
      <c r="AK35" s="166"/>
      <c r="AL35" s="166"/>
      <c r="AM35" s="166"/>
      <c r="AN35" s="166"/>
      <c r="AO35" s="197"/>
      <c r="AP35" s="132" t="s">
        <v>198</v>
      </c>
      <c r="AQ35" s="19"/>
      <c r="AR35" s="19"/>
      <c r="AS35" s="3"/>
      <c r="AT35" s="3"/>
      <c r="AU35" s="3"/>
    </row>
    <row r="36" spans="1:47" x14ac:dyDescent="0.35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3"/>
      <c r="W36" s="133" t="s">
        <v>205</v>
      </c>
      <c r="X36" s="14" t="s">
        <v>194</v>
      </c>
      <c r="Y36" s="134">
        <f>COUNTIF(AD22:AD32,"a")</f>
        <v>0</v>
      </c>
      <c r="Z36" s="135"/>
      <c r="AA36" s="153" t="s">
        <v>206</v>
      </c>
      <c r="AB36" s="180"/>
      <c r="AC36" s="180"/>
      <c r="AD36" s="180"/>
      <c r="AE36" s="14">
        <v>1</v>
      </c>
      <c r="AF36" s="155">
        <f>COUNTIF(AM22:AM32,"1")</f>
        <v>0</v>
      </c>
      <c r="AG36" s="156"/>
      <c r="AI36" s="3"/>
      <c r="AJ36" s="153" t="s">
        <v>207</v>
      </c>
      <c r="AK36" s="166"/>
      <c r="AL36" s="166"/>
      <c r="AM36" s="166"/>
      <c r="AN36" s="166"/>
      <c r="AO36" s="14">
        <v>1</v>
      </c>
      <c r="AP36" s="136">
        <f>COUNTIF(AO22:AO32,"1")</f>
        <v>0</v>
      </c>
      <c r="AQ36" s="137"/>
      <c r="AR36" s="137"/>
      <c r="AS36" s="3"/>
      <c r="AT36" s="3"/>
      <c r="AU36" s="3"/>
    </row>
    <row r="37" spans="1:47" x14ac:dyDescent="0.3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6"/>
      <c r="W37" s="133" t="s">
        <v>208</v>
      </c>
      <c r="X37" s="14" t="s">
        <v>209</v>
      </c>
      <c r="Y37" s="134">
        <f>COUNTIF(AD22:AD32,"b")</f>
        <v>0</v>
      </c>
      <c r="Z37" s="138"/>
      <c r="AA37" s="153" t="s">
        <v>210</v>
      </c>
      <c r="AB37" s="180"/>
      <c r="AC37" s="180"/>
      <c r="AD37" s="180"/>
      <c r="AE37" s="14">
        <v>2</v>
      </c>
      <c r="AF37" s="155">
        <f>COUNTIF(AM22:AM32,"2")</f>
        <v>0</v>
      </c>
      <c r="AG37" s="156"/>
      <c r="AH37" s="2"/>
      <c r="AI37" s="3"/>
      <c r="AJ37" s="153" t="s">
        <v>211</v>
      </c>
      <c r="AK37" s="166"/>
      <c r="AL37" s="166"/>
      <c r="AM37" s="166"/>
      <c r="AN37" s="166"/>
      <c r="AO37" s="14">
        <v>2</v>
      </c>
      <c r="AP37" s="136">
        <f>COUNTIF(AO22:AO32,"2")</f>
        <v>0</v>
      </c>
      <c r="AQ37" s="139"/>
      <c r="AR37" s="18"/>
      <c r="AS37" s="3"/>
      <c r="AT37" s="3"/>
      <c r="AU37" s="3"/>
    </row>
    <row r="38" spans="1:47" ht="15" thickBot="1" x14ac:dyDescent="0.4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6"/>
      <c r="W38" s="133" t="s">
        <v>212</v>
      </c>
      <c r="X38" s="14" t="s">
        <v>213</v>
      </c>
      <c r="Y38" s="134">
        <f>COUNTIF(AD22:AD32,"c")</f>
        <v>0</v>
      </c>
      <c r="Z38" s="138"/>
      <c r="AA38" s="153" t="s">
        <v>214</v>
      </c>
      <c r="AB38" s="180"/>
      <c r="AC38" s="180"/>
      <c r="AD38" s="180"/>
      <c r="AE38" s="14">
        <v>3</v>
      </c>
      <c r="AF38" s="159">
        <f>COUNTIF(AM22:AM32,"3")</f>
        <v>0</v>
      </c>
      <c r="AG38" s="160"/>
      <c r="AH38" s="2"/>
      <c r="AI38" s="3"/>
      <c r="AJ38" s="153" t="s">
        <v>215</v>
      </c>
      <c r="AK38" s="166"/>
      <c r="AL38" s="166"/>
      <c r="AM38" s="166"/>
      <c r="AN38" s="166"/>
      <c r="AO38" s="140">
        <v>3</v>
      </c>
      <c r="AP38" s="136">
        <f>COUNTIF(AO22:AO32,"3")</f>
        <v>0</v>
      </c>
      <c r="AQ38" s="139"/>
      <c r="AR38" s="18"/>
      <c r="AS38" s="3"/>
      <c r="AT38" s="3"/>
      <c r="AU38" s="3"/>
    </row>
    <row r="39" spans="1:47" ht="15" thickBot="1" x14ac:dyDescent="0.4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6"/>
      <c r="W39" s="133" t="s">
        <v>216</v>
      </c>
      <c r="X39" s="14" t="s">
        <v>217</v>
      </c>
      <c r="Y39" s="134">
        <f>COUNTIF(AD22:AD32,"d")</f>
        <v>0</v>
      </c>
      <c r="Z39" s="138"/>
      <c r="AA39" s="141"/>
      <c r="AB39" s="141"/>
      <c r="AC39" s="10"/>
      <c r="AD39" s="141"/>
      <c r="AE39" s="141"/>
      <c r="AF39" s="10"/>
      <c r="AG39" s="2"/>
      <c r="AH39" s="2"/>
      <c r="AI39" s="2"/>
      <c r="AJ39" s="153" t="s">
        <v>218</v>
      </c>
      <c r="AK39" s="166"/>
      <c r="AL39" s="166"/>
      <c r="AM39" s="166"/>
      <c r="AN39" s="166"/>
      <c r="AO39" s="14">
        <v>4</v>
      </c>
      <c r="AP39" s="136">
        <f>COUNTIF(AO22:AO32,"4")</f>
        <v>0</v>
      </c>
      <c r="AQ39" s="139"/>
      <c r="AR39" s="18"/>
      <c r="AS39" s="3"/>
      <c r="AT39" s="3"/>
      <c r="AU39" s="3"/>
    </row>
    <row r="40" spans="1:47" ht="15" thickBot="1" x14ac:dyDescent="0.4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6"/>
      <c r="W40" s="133" t="s">
        <v>219</v>
      </c>
      <c r="X40" s="14" t="s">
        <v>220</v>
      </c>
      <c r="Y40" s="134">
        <f>COUNTIF(AD22:AD32,"e")</f>
        <v>0</v>
      </c>
      <c r="Z40" s="138"/>
      <c r="AA40" s="167" t="s">
        <v>221</v>
      </c>
      <c r="AB40" s="168"/>
      <c r="AC40" s="168"/>
      <c r="AD40" s="168"/>
      <c r="AE40" s="168"/>
      <c r="AF40" s="169" t="s">
        <v>198</v>
      </c>
      <c r="AG40" s="170"/>
      <c r="AH40" s="2"/>
      <c r="AI40" s="3"/>
      <c r="AJ40" s="153" t="s">
        <v>112</v>
      </c>
      <c r="AK40" s="154"/>
      <c r="AL40" s="154"/>
      <c r="AM40" s="154"/>
      <c r="AN40" s="166"/>
      <c r="AO40" s="14">
        <v>5</v>
      </c>
      <c r="AP40" s="142">
        <f>COUNTIF(AO22:AO32,"5")</f>
        <v>0</v>
      </c>
      <c r="AQ40" s="139"/>
      <c r="AR40" s="18"/>
      <c r="AS40" s="3"/>
      <c r="AT40" s="3"/>
      <c r="AU40" s="3"/>
    </row>
    <row r="41" spans="1:47" x14ac:dyDescent="0.3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9"/>
      <c r="W41" s="133" t="s">
        <v>222</v>
      </c>
      <c r="X41" s="14" t="s">
        <v>223</v>
      </c>
      <c r="Y41" s="134">
        <f>COUNTIF(AD22:AD32,"f")</f>
        <v>0</v>
      </c>
      <c r="Z41" s="138"/>
      <c r="AA41" s="153" t="s">
        <v>224</v>
      </c>
      <c r="AB41" s="154"/>
      <c r="AC41" s="154"/>
      <c r="AD41" s="154"/>
      <c r="AE41" s="14">
        <v>1</v>
      </c>
      <c r="AF41" s="155">
        <f>COUNTIF(AN22:AN32,"1")</f>
        <v>0</v>
      </c>
      <c r="AG41" s="156"/>
      <c r="AH41" s="2"/>
      <c r="AI41" s="3"/>
      <c r="AJ41" s="3"/>
      <c r="AK41" s="3"/>
      <c r="AL41" s="3"/>
      <c r="AM41" s="3"/>
      <c r="AN41" s="3"/>
      <c r="AO41" s="3"/>
      <c r="AP41" s="162"/>
      <c r="AQ41" s="163"/>
      <c r="AR41" s="18"/>
      <c r="AS41" s="3"/>
      <c r="AT41" s="3"/>
      <c r="AU41" s="3"/>
    </row>
    <row r="42" spans="1:47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2"/>
      <c r="W42" s="133" t="s">
        <v>225</v>
      </c>
      <c r="X42" s="14" t="s">
        <v>226</v>
      </c>
      <c r="Y42" s="134">
        <f>COUNTIF(AD22:AD32,"g")</f>
        <v>0</v>
      </c>
      <c r="Z42" s="138"/>
      <c r="AA42" s="153" t="s">
        <v>227</v>
      </c>
      <c r="AB42" s="154"/>
      <c r="AC42" s="154"/>
      <c r="AD42" s="154"/>
      <c r="AE42" s="14">
        <v>2</v>
      </c>
      <c r="AF42" s="155">
        <f>COUNTIF(AN22:AN32,"2")</f>
        <v>0</v>
      </c>
      <c r="AG42" s="156"/>
      <c r="AH42" s="2"/>
      <c r="AI42" s="3"/>
      <c r="AJ42" s="18"/>
      <c r="AK42" s="143"/>
      <c r="AL42" s="143"/>
      <c r="AM42" s="143"/>
      <c r="AN42" s="18"/>
      <c r="AO42" s="3"/>
      <c r="AP42" s="3"/>
      <c r="AQ42" s="3"/>
      <c r="AR42" s="3"/>
      <c r="AS42" s="3"/>
      <c r="AT42" s="3"/>
      <c r="AU42" s="3"/>
    </row>
    <row r="43" spans="1:47" x14ac:dyDescent="0.35">
      <c r="A43" s="144" t="s">
        <v>228</v>
      </c>
      <c r="B43" s="157"/>
      <c r="C43" s="157"/>
      <c r="D43" s="157"/>
      <c r="E43" s="157"/>
      <c r="F43" s="157"/>
      <c r="G43" s="30" t="s">
        <v>229</v>
      </c>
      <c r="H43" s="164"/>
      <c r="I43" s="164"/>
      <c r="J43" s="164"/>
      <c r="K43" s="8"/>
      <c r="L43" s="8"/>
      <c r="M43" s="8"/>
      <c r="N43" s="30" t="s">
        <v>230</v>
      </c>
      <c r="O43" s="164"/>
      <c r="P43" s="164"/>
      <c r="Q43" s="164"/>
      <c r="R43" s="158"/>
      <c r="S43" s="165"/>
      <c r="T43" s="158"/>
      <c r="U43" s="158"/>
      <c r="V43" s="158"/>
      <c r="W43" s="146" t="s">
        <v>231</v>
      </c>
      <c r="X43" s="14" t="s">
        <v>232</v>
      </c>
      <c r="Y43" s="134">
        <f>COUNTIF(AD22:AD32,"h")</f>
        <v>0</v>
      </c>
      <c r="Z43" s="138"/>
      <c r="AA43" s="153" t="s">
        <v>233</v>
      </c>
      <c r="AB43" s="154"/>
      <c r="AC43" s="154"/>
      <c r="AD43" s="154"/>
      <c r="AE43" s="14">
        <v>3</v>
      </c>
      <c r="AF43" s="155">
        <f>COUNTIF(AN22:AN32,"3")</f>
        <v>0</v>
      </c>
      <c r="AG43" s="156"/>
      <c r="AH43" s="2"/>
      <c r="AI43" s="3"/>
      <c r="AJ43" s="18"/>
      <c r="AK43" s="143"/>
      <c r="AL43" s="143"/>
      <c r="AM43" s="143"/>
      <c r="AN43" s="18"/>
      <c r="AO43" s="3"/>
      <c r="AP43" s="3"/>
      <c r="AQ43" s="3"/>
      <c r="AR43" s="3"/>
      <c r="AS43" s="3"/>
      <c r="AT43" s="3"/>
      <c r="AU43" s="3"/>
    </row>
    <row r="44" spans="1:47" x14ac:dyDescent="0.35">
      <c r="A44" s="147" t="s">
        <v>234</v>
      </c>
      <c r="B44" s="8"/>
      <c r="C44" s="8"/>
      <c r="D44" s="8"/>
      <c r="E44" s="8"/>
      <c r="F44" s="8"/>
      <c r="G44" s="6"/>
      <c r="H44" s="8"/>
      <c r="I44" s="8"/>
      <c r="J44" s="8"/>
      <c r="K44" s="8"/>
      <c r="L44" s="8"/>
      <c r="M44" s="8"/>
      <c r="N44" s="6"/>
      <c r="O44" s="8"/>
      <c r="P44" s="8"/>
      <c r="Q44" s="8"/>
      <c r="R44" s="8"/>
      <c r="S44" s="8"/>
      <c r="T44" s="8"/>
      <c r="U44" s="8"/>
      <c r="V44" s="2"/>
      <c r="W44" s="133" t="s">
        <v>235</v>
      </c>
      <c r="X44" s="14" t="s">
        <v>236</v>
      </c>
      <c r="Y44" s="134">
        <f>COUNTIF(AD22:AD32,"i")</f>
        <v>0</v>
      </c>
      <c r="Z44" s="138"/>
      <c r="AA44" s="153" t="s">
        <v>237</v>
      </c>
      <c r="AB44" s="154"/>
      <c r="AC44" s="154"/>
      <c r="AD44" s="154"/>
      <c r="AE44" s="14">
        <v>4</v>
      </c>
      <c r="AF44" s="155">
        <f>COUNTIF(AN22:AN32,"4")</f>
        <v>0</v>
      </c>
      <c r="AG44" s="156"/>
      <c r="AH44" s="2"/>
      <c r="AI44" s="3"/>
      <c r="AJ44" s="18"/>
      <c r="AK44" s="143"/>
      <c r="AL44" s="143"/>
      <c r="AM44" s="143"/>
      <c r="AN44" s="18"/>
      <c r="AO44" s="3"/>
      <c r="AP44" s="3"/>
      <c r="AQ44" s="3"/>
      <c r="AR44" s="3"/>
      <c r="AS44" s="3"/>
      <c r="AT44" s="3"/>
      <c r="AU44" s="3"/>
    </row>
    <row r="45" spans="1:47" ht="15" thickBot="1" x14ac:dyDescent="0.4">
      <c r="A45" s="145"/>
      <c r="B45" s="145"/>
      <c r="C45" s="145"/>
      <c r="D45" s="145"/>
      <c r="E45" s="145"/>
      <c r="F45" s="145"/>
      <c r="G45" s="30" t="s">
        <v>238</v>
      </c>
      <c r="H45" s="157"/>
      <c r="I45" s="158"/>
      <c r="J45" s="8"/>
      <c r="K45" s="8"/>
      <c r="L45" s="8"/>
      <c r="M45" s="8"/>
      <c r="N45" s="30" t="s">
        <v>239</v>
      </c>
      <c r="O45" s="145"/>
      <c r="P45" s="145"/>
      <c r="Q45" s="145"/>
      <c r="R45" s="145"/>
      <c r="S45" s="145"/>
      <c r="T45" s="145"/>
      <c r="U45" s="145"/>
      <c r="V45" s="127"/>
      <c r="W45" s="133" t="s">
        <v>240</v>
      </c>
      <c r="X45" s="14" t="s">
        <v>241</v>
      </c>
      <c r="Y45" s="148">
        <f>COUNTIF(AD22:AD32,"j")</f>
        <v>0</v>
      </c>
      <c r="Z45" s="138"/>
      <c r="AA45" s="153" t="s">
        <v>214</v>
      </c>
      <c r="AB45" s="154"/>
      <c r="AC45" s="154"/>
      <c r="AD45" s="154"/>
      <c r="AE45" s="14">
        <v>5</v>
      </c>
      <c r="AF45" s="159">
        <f>COUNTIF(AN22:AN32,"5")</f>
        <v>0</v>
      </c>
      <c r="AG45" s="160"/>
      <c r="AH45" s="2"/>
      <c r="AI45" s="3"/>
      <c r="AJ45" s="18"/>
      <c r="AK45" s="143"/>
      <c r="AL45" s="143"/>
      <c r="AM45" s="143"/>
      <c r="AN45" s="18"/>
      <c r="AO45" s="3"/>
      <c r="AP45" s="3"/>
      <c r="AQ45" s="3"/>
      <c r="AR45" s="3"/>
      <c r="AS45" s="3"/>
      <c r="AT45" s="3"/>
      <c r="AU45" s="3"/>
    </row>
    <row r="46" spans="1:47" x14ac:dyDescent="0.35">
      <c r="A46" s="30" t="s">
        <v>242</v>
      </c>
      <c r="B46" s="161"/>
      <c r="C46" s="161"/>
      <c r="D46" s="161"/>
      <c r="E46" s="161"/>
      <c r="F46" s="161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2"/>
      <c r="W46" s="3"/>
      <c r="X46" s="3"/>
      <c r="Y46" s="149"/>
      <c r="Z46" s="2"/>
      <c r="AA46" s="141"/>
      <c r="AB46" s="141"/>
      <c r="AC46" s="10"/>
      <c r="AD46" s="141"/>
      <c r="AE46" s="141"/>
      <c r="AF46" s="10"/>
      <c r="AG46" s="2"/>
      <c r="AH46" s="2"/>
      <c r="AI46" s="2"/>
      <c r="AJ46" s="2"/>
      <c r="AK46" s="2"/>
      <c r="AL46" s="2"/>
      <c r="AM46" s="2"/>
      <c r="AN46" s="3"/>
      <c r="AO46" s="3"/>
      <c r="AP46" s="3"/>
      <c r="AQ46" s="3"/>
      <c r="AR46" s="3"/>
      <c r="AS46" s="3"/>
      <c r="AT46" s="3"/>
      <c r="AU46" s="3"/>
    </row>
    <row r="47" spans="1:47" x14ac:dyDescent="0.35">
      <c r="A47" s="6" t="s">
        <v>243</v>
      </c>
      <c r="B47" s="2"/>
      <c r="C47" s="2"/>
      <c r="D47" s="2"/>
      <c r="E47" s="2"/>
      <c r="F47" s="2"/>
      <c r="G47" s="2"/>
      <c r="H47" s="2"/>
      <c r="I47" s="2"/>
      <c r="J47" s="3"/>
      <c r="K47" s="3"/>
      <c r="L47" s="3"/>
      <c r="M47" s="3"/>
      <c r="N47" s="3"/>
      <c r="O47" s="3"/>
      <c r="P47" s="3"/>
      <c r="Q47" s="2"/>
      <c r="R47" s="2"/>
      <c r="S47" s="2"/>
      <c r="T47" s="2"/>
      <c r="U47" s="2"/>
      <c r="V47" s="2"/>
      <c r="W47" s="2"/>
      <c r="X47" s="2"/>
      <c r="Y47" s="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2"/>
      <c r="AL47" s="2"/>
      <c r="AM47" s="2"/>
      <c r="AN47" s="3"/>
      <c r="AO47" s="3"/>
      <c r="AP47" s="3"/>
      <c r="AQ47" s="3"/>
      <c r="AR47" s="3"/>
      <c r="AS47" s="3"/>
      <c r="AT47" s="3"/>
      <c r="AU47" s="3"/>
    </row>
    <row r="48" spans="1:47" x14ac:dyDescent="0.35">
      <c r="A48" s="3" t="s">
        <v>244</v>
      </c>
      <c r="B48" s="2"/>
      <c r="C48" s="2"/>
      <c r="D48" s="2"/>
      <c r="E48" s="2"/>
      <c r="F48" s="2"/>
      <c r="G48" s="2"/>
      <c r="H48" s="2"/>
      <c r="I48" s="2"/>
      <c r="J48" s="3"/>
      <c r="K48" s="3"/>
      <c r="L48" s="3"/>
      <c r="M48" s="3"/>
      <c r="N48" s="3"/>
      <c r="O48" s="3"/>
      <c r="P48" s="3"/>
      <c r="Q48" s="2"/>
      <c r="R48" s="2"/>
      <c r="S48" s="2"/>
      <c r="T48" s="2"/>
      <c r="U48" s="2"/>
      <c r="V48" s="2"/>
      <c r="W48" s="2"/>
      <c r="X48" s="2"/>
      <c r="Y48" s="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2"/>
      <c r="AL48" s="2"/>
      <c r="AM48" s="2"/>
      <c r="AN48" s="3"/>
      <c r="AO48" s="3"/>
      <c r="AP48" s="3"/>
      <c r="AQ48" s="3"/>
      <c r="AR48" s="3"/>
      <c r="AS48" s="3"/>
      <c r="AT48" s="3"/>
      <c r="AU48" s="3"/>
    </row>
    <row r="49" spans="1:47" x14ac:dyDescent="0.35">
      <c r="A49" s="3" t="s">
        <v>245</v>
      </c>
      <c r="B49" s="2"/>
      <c r="C49" s="2"/>
      <c r="D49" s="2"/>
      <c r="E49" s="2"/>
      <c r="F49" s="2"/>
      <c r="G49" s="2"/>
      <c r="H49" s="2"/>
      <c r="I49" s="2"/>
      <c r="J49" s="3"/>
      <c r="K49" s="3"/>
      <c r="L49" s="3"/>
      <c r="M49" s="3"/>
      <c r="N49" s="3"/>
      <c r="O49" s="3"/>
      <c r="P49" s="3"/>
      <c r="Q49" s="2"/>
      <c r="R49" s="2"/>
      <c r="S49" s="2"/>
      <c r="T49" s="2"/>
      <c r="U49" s="2"/>
      <c r="V49" s="2"/>
      <c r="W49" s="2"/>
      <c r="X49" s="2"/>
      <c r="Y49" s="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2"/>
      <c r="AL49" s="2"/>
      <c r="AM49" s="2"/>
      <c r="AN49" s="3"/>
      <c r="AO49" s="3"/>
      <c r="AP49" s="3"/>
      <c r="AQ49" s="3"/>
      <c r="AR49" s="3"/>
      <c r="AS49" s="3"/>
      <c r="AT49" s="3"/>
      <c r="AU49" s="3"/>
    </row>
    <row r="50" spans="1:47" x14ac:dyDescent="0.35">
      <c r="A50" s="3" t="s">
        <v>246</v>
      </c>
      <c r="B50" s="2"/>
      <c r="C50" s="2"/>
      <c r="D50" s="2"/>
      <c r="E50" s="2"/>
      <c r="F50" s="2"/>
      <c r="G50" s="2"/>
      <c r="H50" s="2"/>
      <c r="I50" s="2"/>
      <c r="J50" s="3"/>
      <c r="K50" s="3"/>
      <c r="L50" s="3"/>
      <c r="M50" s="3"/>
      <c r="N50" s="3"/>
      <c r="O50" s="3"/>
      <c r="P50" s="3"/>
      <c r="Q50" s="2"/>
      <c r="R50" s="2"/>
      <c r="S50" s="2"/>
      <c r="T50" s="2"/>
      <c r="U50" s="2"/>
      <c r="V50" s="2"/>
      <c r="W50" s="2"/>
      <c r="X50" s="2"/>
      <c r="Y50" s="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2"/>
      <c r="AL50" s="2"/>
      <c r="AM50" s="2"/>
      <c r="AN50" s="3"/>
      <c r="AO50" s="3"/>
      <c r="AP50" s="3"/>
      <c r="AQ50" s="3"/>
      <c r="AR50" s="3"/>
      <c r="AS50" s="3"/>
      <c r="AT50" s="3"/>
      <c r="AU50" s="3"/>
    </row>
    <row r="51" spans="1:47" x14ac:dyDescent="0.35">
      <c r="A51" s="151" t="s">
        <v>247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2"/>
      <c r="T51" s="2"/>
      <c r="U51" s="2"/>
      <c r="V51" s="150" t="s">
        <v>248</v>
      </c>
      <c r="W51" s="2"/>
      <c r="X51" s="2"/>
      <c r="Y51" s="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2"/>
      <c r="AL51" s="2"/>
      <c r="AM51" s="2"/>
      <c r="AN51" s="3"/>
      <c r="AO51" s="3"/>
      <c r="AP51" s="3"/>
      <c r="AQ51" s="3"/>
      <c r="AR51" s="3"/>
      <c r="AS51" s="3"/>
      <c r="AT51" s="3"/>
      <c r="AU51" s="3"/>
    </row>
    <row r="52" spans="1:47" x14ac:dyDescent="0.35">
      <c r="A52" s="3"/>
      <c r="B52" s="2"/>
      <c r="C52" s="31"/>
      <c r="D52" s="2"/>
      <c r="E52" s="2"/>
      <c r="F52" s="2"/>
      <c r="G52" s="2"/>
      <c r="H52" s="2"/>
      <c r="I52" s="2"/>
      <c r="J52" s="3"/>
      <c r="K52" s="3"/>
      <c r="L52" s="3"/>
      <c r="M52" s="3"/>
      <c r="N52" s="3"/>
      <c r="O52" s="3"/>
      <c r="P52" s="3"/>
      <c r="Q52" s="2"/>
      <c r="R52" s="2"/>
      <c r="S52" s="2"/>
      <c r="T52" s="2"/>
      <c r="U52" s="2"/>
      <c r="V52" s="2"/>
      <c r="W52" s="2"/>
      <c r="X52" s="2"/>
      <c r="Y52" s="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2"/>
      <c r="AL52" s="2"/>
      <c r="AM52" s="2"/>
      <c r="AN52" s="3"/>
      <c r="AO52" s="3"/>
      <c r="AP52" s="3"/>
      <c r="AQ52" s="3"/>
      <c r="AR52" s="3"/>
      <c r="AS52" s="3"/>
      <c r="AT52" s="3"/>
      <c r="AU52" s="3"/>
    </row>
    <row r="53" spans="1:47" x14ac:dyDescent="0.35">
      <c r="A53" s="3"/>
      <c r="B53" s="2"/>
      <c r="C53" s="2"/>
      <c r="D53" s="2"/>
      <c r="E53" s="2"/>
      <c r="F53" s="2"/>
      <c r="G53" s="2"/>
      <c r="H53" s="2"/>
      <c r="I53" s="2"/>
      <c r="J53" s="3"/>
      <c r="K53" s="3"/>
      <c r="L53" s="3"/>
      <c r="M53" s="3"/>
      <c r="N53" s="3"/>
      <c r="O53" s="3"/>
      <c r="P53" s="3"/>
      <c r="Q53" s="2"/>
      <c r="R53" s="2"/>
      <c r="S53" s="2"/>
      <c r="T53" s="2"/>
      <c r="U53" s="2"/>
      <c r="V53" s="2"/>
      <c r="W53" s="2"/>
      <c r="X53" s="2"/>
      <c r="Y53" s="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2"/>
      <c r="AL53" s="2"/>
      <c r="AM53" s="2"/>
      <c r="AN53" s="3"/>
      <c r="AO53" s="3"/>
      <c r="AP53" s="3"/>
      <c r="AQ53" s="3"/>
      <c r="AR53" s="3"/>
      <c r="AS53" s="3"/>
      <c r="AT53" s="3"/>
      <c r="AU53" s="3"/>
    </row>
  </sheetData>
  <mergeCells count="67">
    <mergeCell ref="B5:I5"/>
    <mergeCell ref="U5:V5"/>
    <mergeCell ref="A1:K1"/>
    <mergeCell ref="L1:V1"/>
    <mergeCell ref="W1:AU1"/>
    <mergeCell ref="B3:I3"/>
    <mergeCell ref="U3:V3"/>
    <mergeCell ref="B7:C7"/>
    <mergeCell ref="U7:V7"/>
    <mergeCell ref="B11:C11"/>
    <mergeCell ref="E11:F11"/>
    <mergeCell ref="N11:O11"/>
    <mergeCell ref="U11:V11"/>
    <mergeCell ref="A13:V13"/>
    <mergeCell ref="W13:AR13"/>
    <mergeCell ref="C14:F14"/>
    <mergeCell ref="G14:L14"/>
    <mergeCell ref="M14:V14"/>
    <mergeCell ref="X14:Y14"/>
    <mergeCell ref="Z14:AR14"/>
    <mergeCell ref="A35:U35"/>
    <mergeCell ref="AA35:AE35"/>
    <mergeCell ref="AF35:AG35"/>
    <mergeCell ref="AJ35:AO35"/>
    <mergeCell ref="C15:F15"/>
    <mergeCell ref="G15:L15"/>
    <mergeCell ref="Z15:AC15"/>
    <mergeCell ref="AD15:AE15"/>
    <mergeCell ref="AF15:AI15"/>
    <mergeCell ref="AK15:AR15"/>
    <mergeCell ref="AA38:AD38"/>
    <mergeCell ref="AF38:AG38"/>
    <mergeCell ref="AJ38:AN38"/>
    <mergeCell ref="AF17:AF20"/>
    <mergeCell ref="AG17:AG20"/>
    <mergeCell ref="AH17:AH20"/>
    <mergeCell ref="AI17:AI20"/>
    <mergeCell ref="AJ17:AJ20"/>
    <mergeCell ref="AJ39:AN39"/>
    <mergeCell ref="AA40:AE40"/>
    <mergeCell ref="AF40:AG40"/>
    <mergeCell ref="AJ40:AN40"/>
    <mergeCell ref="AA41:AD41"/>
    <mergeCell ref="AF41:AG41"/>
    <mergeCell ref="AP41:AQ41"/>
    <mergeCell ref="AA42:AD42"/>
    <mergeCell ref="AF42:AG42"/>
    <mergeCell ref="B43:F43"/>
    <mergeCell ref="H43:J43"/>
    <mergeCell ref="O43:R43"/>
    <mergeCell ref="S43:V43"/>
    <mergeCell ref="AA43:AD43"/>
    <mergeCell ref="AF43:AG43"/>
    <mergeCell ref="A36:V41"/>
    <mergeCell ref="AA36:AD36"/>
    <mergeCell ref="AF36:AG36"/>
    <mergeCell ref="AJ36:AN36"/>
    <mergeCell ref="AA37:AD37"/>
    <mergeCell ref="AF37:AG37"/>
    <mergeCell ref="AJ37:AN37"/>
    <mergeCell ref="A51:R51"/>
    <mergeCell ref="AA44:AD44"/>
    <mergeCell ref="AF44:AG44"/>
    <mergeCell ref="H45:I45"/>
    <mergeCell ref="AA45:AD45"/>
    <mergeCell ref="AF45:AG45"/>
    <mergeCell ref="B46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Bradshaw, William</dc:creator>
  <cp:lastModifiedBy>Hairston, Debbie</cp:lastModifiedBy>
  <dcterms:created xsi:type="dcterms:W3CDTF">2021-05-17T15:46:58Z</dcterms:created>
  <dcterms:modified xsi:type="dcterms:W3CDTF">2024-08-20T17:51:13Z</dcterms:modified>
</cp:coreProperties>
</file>